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625" windowHeight="8700" activeTab="0"/>
  </bookViews>
  <sheets>
    <sheet name="Финансирование" sheetId="1" r:id="rId1"/>
  </sheets>
  <definedNames>
    <definedName name="_xlnm.Print_Area" localSheetId="0">'Финансирование'!$A$1:$Q$79</definedName>
  </definedNames>
  <calcPr fullCalcOnLoad="1"/>
</workbook>
</file>

<file path=xl/sharedStrings.xml><?xml version="1.0" encoding="utf-8"?>
<sst xmlns="http://schemas.openxmlformats.org/spreadsheetml/2006/main" count="107" uniqueCount="64">
  <si>
    <t xml:space="preserve">№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</si>
  <si>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Адрес МКД </t>
  </si>
  <si>
    <t>ВСЕГО по МО</t>
  </si>
  <si>
    <t>2014 год</t>
  </si>
  <si>
    <t>2015 год</t>
  </si>
  <si>
    <t>ИТОГО по МО</t>
  </si>
  <si>
    <t>г.Лесозаводск,                 ул.Урицкого, 5</t>
  </si>
  <si>
    <t>г.Лесозаводск,                 ул.Чкалова, 22</t>
  </si>
  <si>
    <t>г.Лесозаводск,                 ул.Чкалова, 20</t>
  </si>
  <si>
    <t>г.Лесозаводск,                 ул.Чкалова, 18</t>
  </si>
  <si>
    <t>г.Лесозаводск,                 ул.Чкалова, 14</t>
  </si>
  <si>
    <t>г.Лесозаводск,                 ул.Чкалова, 13</t>
  </si>
  <si>
    <t>г.Лесозаводск,                 ул.Чкалова, 12</t>
  </si>
  <si>
    <t>г.Лесозаводск,                 ул.Чкалова, 11</t>
  </si>
  <si>
    <t>г.Лесозаводск,                 ул. 8 Марта, 1А</t>
  </si>
  <si>
    <t>г.Лесозаводск,                 ул. 8 Марта, 1В</t>
  </si>
  <si>
    <t>г.Лесозаводск,                 ул. 50 лет ВЛКСМ, 18</t>
  </si>
  <si>
    <t>г.Лесозаводск,                 ул. 50 лет ВЛКСМ, 3</t>
  </si>
  <si>
    <t>г.Лесозаводск,                 ул. Марковская, 37</t>
  </si>
  <si>
    <t>г.Лесозаводск,                 ул. Марковская, 39А</t>
  </si>
  <si>
    <t>г.Лесозаводск,                 ул.Имени 12-ти, 12</t>
  </si>
  <si>
    <t>г.Лесозаводск,                 ул.Имени 12-ти, 14</t>
  </si>
  <si>
    <t>г.Лесозаводск,                 ул.Имени 12-ти, 12А</t>
  </si>
  <si>
    <t>г.Лесозаводск,                 ул.Имени 12-ти, 19</t>
  </si>
  <si>
    <t>г.Лесозаводск,                 ул.Станционная, 11А</t>
  </si>
  <si>
    <t>г.Лесозаводск,                 ул.Станционная, 15</t>
  </si>
  <si>
    <t>г.Лесозаводск,                 ул.Станционная, 13</t>
  </si>
  <si>
    <t xml:space="preserve">г.Лесозаводск,                 ул.Набережная, 2 </t>
  </si>
  <si>
    <t>г.Лесозаводск,                 ул.Набережная, 3</t>
  </si>
  <si>
    <t>г.Лесозаводск,                 ул.Челюскина, 52</t>
  </si>
  <si>
    <t>г.Лесозаводск,                 ул.Челюскина, 54</t>
  </si>
  <si>
    <t>г.Лесозаводск,                 ул.Челюскина, 58</t>
  </si>
  <si>
    <t>г.Лесозаводск,                 ул.Октябрьская, 98</t>
  </si>
  <si>
    <t>г.Лесозаводск,                 ул.Октябрьская, 100</t>
  </si>
  <si>
    <t>г.Лесозаводск,                 ул. Дзержинского, 20</t>
  </si>
  <si>
    <t>г.Лесозаводск,                 ул.Лазо, 1</t>
  </si>
  <si>
    <t>г.Лесозаводск,                 ул.Лазо, 3</t>
  </si>
  <si>
    <t>г.Лесозаводск,                 ул.Литовская, 14</t>
  </si>
  <si>
    <t>кв.м.</t>
  </si>
  <si>
    <t>Расселенная площадь</t>
  </si>
  <si>
    <t>Всего</t>
  </si>
  <si>
    <t>ед.</t>
  </si>
  <si>
    <t>чел.</t>
  </si>
  <si>
    <t>Количество расселенных помещений</t>
  </si>
  <si>
    <t>Количество переселенных жителей</t>
  </si>
  <si>
    <t>Приложение №3</t>
  </si>
  <si>
    <t xml:space="preserve"> на 2014 - 2017 годы</t>
  </si>
  <si>
    <t>Планируемые показатели выполнения подпрограммы</t>
  </si>
  <si>
    <t>2016 год</t>
  </si>
  <si>
    <t>2017 год</t>
  </si>
  <si>
    <t xml:space="preserve"> аварийного жилищного фонда Лесозаводского городского округа"</t>
  </si>
  <si>
    <t xml:space="preserve">к подпрограмме №3 "О переселении граждан из </t>
  </si>
  <si>
    <t>2014 год (мероприятия 2013 года)</t>
  </si>
  <si>
    <t>ИТОГО за 2014 год по МО</t>
  </si>
  <si>
    <t>г.Лесозаводск,                 ул. Октябрьская,85</t>
  </si>
  <si>
    <t>г.Лесозаводск,                 ул. Октябрьская,87</t>
  </si>
  <si>
    <t>г.Лесозаводск,                 ул. Октябрьская,89</t>
  </si>
  <si>
    <t>г.Лесозаводск,                 ул.Октябрьская, 101</t>
  </si>
  <si>
    <t>г.Лесозаводск,                 ул.Октябрьская, 103</t>
  </si>
  <si>
    <t>г.Лесозаводск,                 ул.Гайдара, 4</t>
  </si>
  <si>
    <t>г.Лесозаводск,                 ул.Октябрьская, 96</t>
  </si>
  <si>
    <t>2015 год (мероприятия 2013 года)</t>
  </si>
  <si>
    <t>2015 год (мероприятия 2014 года)</t>
  </si>
  <si>
    <t>ИТОГО за 2015 год по МО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</si>
</sst>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_-* #,##0.000_р_._-;\-* #,##0.0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  <numFmt numFmtId="172" formatCode="#,##0.000"/>
    <numFmt numFmtId="173" formatCode="#,##0.0000"/>
    <numFmt numFmtId="174" formatCode="0.000000"/>
    <numFmt numFmtId="175" formatCode="0.00000"/>
    <numFmt numFmtId="176" formatCode="0.0000"/>
    <numFmt numFmtId="177" formatCode="0.000"/>
    <numFmt numFmtId="178" formatCode="#,##0.00000"/>
    <numFmt numFmtId="179" formatCode="#,##0.000000"/>
    <numFmt numFmtId="180" formatCode="#,##0.0000000"/>
    <numFmt numFmtId="181" formatCode="#,##0.00000000"/>
    <numFmt numFmtId="182" formatCode="#,##0.000000000"/>
    <numFmt numFmtId="183" formatCode="_-* #,##0.0000_р_._-;\-* #,##0.0000_р_._-;_-* &quot;-&quot;??_р_._-;_-@_-"/>
    <numFmt numFmtId="184" formatCode="_-* #,##0.0_р_._-;\-* #,##0.0_р_._-;_-* &quot;-&quot;??_р_._-;_-@_-"/>
    <numFmt numFmtId="185" formatCode="_-* #,##0_р_._-;\-* #,##0_р_._-;_-* &quot;-&quot;??_р_._-;_-@_-"/>
    <numFmt numFmtId="186" formatCode="mmm/yyyy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1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0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9"/>
  <sheetViews>
    <sheetView tabSelected="1" view="pageBreakPreview" zoomScale="70" zoomScaleNormal="70" zoomScaleSheetLayoutView="70" zoomScalePageLayoutView="0" workbookViewId="0" topLeftCell="A47">
      <selection activeCell="N52" sqref="N52"/>
    </sheetView>
  </sheetViews>
  <sheetFormatPr defaultColWidth="10.75390625" defaultRowHeight="12.75"/>
  <cols>
    <col min="1" max="1" width="5.75390625" style="4" customWidth="1"/>
    <col min="2" max="2" width="27.875" style="1" customWidth="1"/>
    <col min="3" max="3" width="17.125" style="1" customWidth="1"/>
    <col min="4" max="10" width="16.75390625" style="1" customWidth="1"/>
    <col min="11" max="11" width="19.75390625" style="1" customWidth="1"/>
    <col min="12" max="12" width="18.875" style="1" customWidth="1"/>
    <col min="13" max="15" width="17.625" style="1" customWidth="1"/>
    <col min="16" max="16" width="18.875" style="1" bestFit="1" customWidth="1"/>
    <col min="17" max="17" width="16.25390625" style="2" customWidth="1"/>
    <col min="18" max="16384" width="10.75390625" style="1" customWidth="1"/>
  </cols>
  <sheetData>
    <row r="1" spans="11:17" ht="18.75">
      <c r="K1" s="49" t="s">
        <v>45</v>
      </c>
      <c r="L1" s="49"/>
      <c r="M1" s="49"/>
      <c r="N1" s="49"/>
      <c r="O1" s="49"/>
      <c r="P1" s="49"/>
      <c r="Q1" s="49"/>
    </row>
    <row r="2" spans="11:17" ht="18.75">
      <c r="K2" s="49" t="s">
        <v>51</v>
      </c>
      <c r="L2" s="49"/>
      <c r="M2" s="49"/>
      <c r="N2" s="49"/>
      <c r="O2" s="49"/>
      <c r="P2" s="49"/>
      <c r="Q2" s="49"/>
    </row>
    <row r="3" spans="11:17" ht="18.75">
      <c r="K3" s="49" t="s">
        <v>50</v>
      </c>
      <c r="L3" s="49"/>
      <c r="M3" s="49"/>
      <c r="N3" s="49"/>
      <c r="O3" s="49"/>
      <c r="P3" s="49"/>
      <c r="Q3" s="49"/>
    </row>
    <row r="4" spans="1:17" ht="19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50" t="s">
        <v>46</v>
      </c>
      <c r="L4" s="50"/>
      <c r="M4" s="50"/>
      <c r="N4" s="50"/>
      <c r="O4" s="50"/>
      <c r="P4" s="50"/>
      <c r="Q4" s="50"/>
    </row>
    <row r="5" spans="1:17" ht="29.25" customHeight="1">
      <c r="A5" s="53" t="s">
        <v>47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3:17" ht="31.5" customHeight="1" thickBot="1">
      <c r="M6" s="61"/>
      <c r="N6" s="61"/>
      <c r="O6" s="61"/>
      <c r="P6" s="61"/>
      <c r="Q6" s="61"/>
    </row>
    <row r="7" spans="1:17" ht="21.75" customHeight="1" thickBot="1">
      <c r="A7" s="62" t="s">
        <v>0</v>
      </c>
      <c r="B7" s="56" t="s">
        <v>1</v>
      </c>
      <c r="C7" s="56" t="s">
        <v>39</v>
      </c>
      <c r="D7" s="56"/>
      <c r="E7" s="56"/>
      <c r="F7" s="56"/>
      <c r="G7" s="56"/>
      <c r="H7" s="56" t="s">
        <v>43</v>
      </c>
      <c r="I7" s="56"/>
      <c r="J7" s="56"/>
      <c r="K7" s="56"/>
      <c r="L7" s="56"/>
      <c r="M7" s="56" t="s">
        <v>44</v>
      </c>
      <c r="N7" s="56"/>
      <c r="O7" s="56"/>
      <c r="P7" s="56"/>
      <c r="Q7" s="56"/>
    </row>
    <row r="8" spans="1:17" s="8" customFormat="1" ht="11.25" customHeight="1" thickBot="1">
      <c r="A8" s="62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</row>
    <row r="9" spans="1:17" s="8" customFormat="1" ht="23.25" customHeight="1" thickBot="1">
      <c r="A9" s="62"/>
      <c r="B9" s="56"/>
      <c r="C9" s="23" t="s">
        <v>3</v>
      </c>
      <c r="D9" s="23" t="s">
        <v>4</v>
      </c>
      <c r="E9" s="23" t="s">
        <v>48</v>
      </c>
      <c r="F9" s="23" t="s">
        <v>49</v>
      </c>
      <c r="G9" s="23" t="s">
        <v>40</v>
      </c>
      <c r="H9" s="23" t="s">
        <v>3</v>
      </c>
      <c r="I9" s="23" t="s">
        <v>4</v>
      </c>
      <c r="J9" s="23" t="s">
        <v>48</v>
      </c>
      <c r="K9" s="23" t="s">
        <v>49</v>
      </c>
      <c r="L9" s="23" t="s">
        <v>40</v>
      </c>
      <c r="M9" s="23" t="s">
        <v>3</v>
      </c>
      <c r="N9" s="23" t="s">
        <v>4</v>
      </c>
      <c r="O9" s="23" t="s">
        <v>48</v>
      </c>
      <c r="P9" s="23" t="s">
        <v>49</v>
      </c>
      <c r="Q9" s="23" t="s">
        <v>40</v>
      </c>
    </row>
    <row r="10" spans="1:17" s="9" customFormat="1" ht="21.75" customHeight="1" thickBot="1">
      <c r="A10" s="62"/>
      <c r="B10" s="56"/>
      <c r="C10" s="23" t="s">
        <v>38</v>
      </c>
      <c r="D10" s="23" t="s">
        <v>38</v>
      </c>
      <c r="E10" s="23" t="s">
        <v>38</v>
      </c>
      <c r="F10" s="23" t="s">
        <v>38</v>
      </c>
      <c r="G10" s="23" t="s">
        <v>38</v>
      </c>
      <c r="H10" s="23" t="s">
        <v>41</v>
      </c>
      <c r="I10" s="23" t="s">
        <v>41</v>
      </c>
      <c r="J10" s="23" t="s">
        <v>41</v>
      </c>
      <c r="K10" s="23" t="s">
        <v>41</v>
      </c>
      <c r="L10" s="23" t="s">
        <v>41</v>
      </c>
      <c r="M10" s="23" t="s">
        <v>42</v>
      </c>
      <c r="N10" s="23" t="s">
        <v>42</v>
      </c>
      <c r="O10" s="23" t="s">
        <v>42</v>
      </c>
      <c r="P10" s="23" t="s">
        <v>42</v>
      </c>
      <c r="Q10" s="23" t="s">
        <v>42</v>
      </c>
    </row>
    <row r="11" spans="1:17" s="9" customFormat="1" ht="27.75" customHeight="1" thickBot="1">
      <c r="A11" s="54" t="s">
        <v>52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17" s="3" customFormat="1" ht="38.25" customHeight="1">
      <c r="A12" s="21">
        <v>1</v>
      </c>
      <c r="B12" s="20" t="s">
        <v>54</v>
      </c>
      <c r="C12" s="19">
        <v>432.51</v>
      </c>
      <c r="D12" s="22">
        <v>0</v>
      </c>
      <c r="E12" s="22">
        <v>0</v>
      </c>
      <c r="F12" s="22">
        <v>0</v>
      </c>
      <c r="G12" s="7">
        <f aca="true" t="shared" si="0" ref="G12:G18">C12+D12+E12+F12</f>
        <v>432.51</v>
      </c>
      <c r="H12" s="28">
        <v>11</v>
      </c>
      <c r="I12" s="29">
        <v>0</v>
      </c>
      <c r="J12" s="29">
        <v>0</v>
      </c>
      <c r="K12" s="29">
        <v>0</v>
      </c>
      <c r="L12" s="29">
        <f aca="true" t="shared" si="1" ref="L12:L18">H12+I12+K12+J12</f>
        <v>11</v>
      </c>
      <c r="M12" s="29">
        <v>29</v>
      </c>
      <c r="N12" s="29">
        <v>0</v>
      </c>
      <c r="O12" s="29">
        <v>0</v>
      </c>
      <c r="P12" s="29">
        <v>0</v>
      </c>
      <c r="Q12" s="38">
        <f aca="true" t="shared" si="2" ref="Q12:Q18">M12+N12+P12+O12</f>
        <v>29</v>
      </c>
    </row>
    <row r="13" spans="1:17" s="3" customFormat="1" ht="38.25" customHeight="1">
      <c r="A13" s="21">
        <v>2</v>
      </c>
      <c r="B13" s="13" t="s">
        <v>55</v>
      </c>
      <c r="C13" s="7">
        <v>436.62</v>
      </c>
      <c r="D13" s="7">
        <v>0</v>
      </c>
      <c r="E13" s="7">
        <v>0</v>
      </c>
      <c r="F13" s="7">
        <v>0</v>
      </c>
      <c r="G13" s="7">
        <f t="shared" si="0"/>
        <v>436.62</v>
      </c>
      <c r="H13" s="29">
        <v>11</v>
      </c>
      <c r="I13" s="29">
        <v>0</v>
      </c>
      <c r="J13" s="29">
        <v>0</v>
      </c>
      <c r="K13" s="29">
        <v>0</v>
      </c>
      <c r="L13" s="29">
        <f t="shared" si="1"/>
        <v>11</v>
      </c>
      <c r="M13" s="29">
        <v>25</v>
      </c>
      <c r="N13" s="29">
        <v>0</v>
      </c>
      <c r="O13" s="29">
        <v>0</v>
      </c>
      <c r="P13" s="29">
        <v>0</v>
      </c>
      <c r="Q13" s="38">
        <f t="shared" si="2"/>
        <v>25</v>
      </c>
    </row>
    <row r="14" spans="1:17" s="3" customFormat="1" ht="38.25" customHeight="1">
      <c r="A14" s="21">
        <v>3</v>
      </c>
      <c r="B14" s="13" t="s">
        <v>56</v>
      </c>
      <c r="C14" s="7">
        <v>440.46</v>
      </c>
      <c r="D14" s="22">
        <v>0</v>
      </c>
      <c r="E14" s="22">
        <v>0</v>
      </c>
      <c r="F14" s="22">
        <v>0</v>
      </c>
      <c r="G14" s="7">
        <f t="shared" si="0"/>
        <v>440.46</v>
      </c>
      <c r="H14" s="29">
        <v>10</v>
      </c>
      <c r="I14" s="29">
        <v>0</v>
      </c>
      <c r="J14" s="29">
        <v>0</v>
      </c>
      <c r="K14" s="29">
        <v>0</v>
      </c>
      <c r="L14" s="29">
        <f t="shared" si="1"/>
        <v>10</v>
      </c>
      <c r="M14" s="29">
        <v>25</v>
      </c>
      <c r="N14" s="29">
        <v>0</v>
      </c>
      <c r="O14" s="29">
        <v>0</v>
      </c>
      <c r="P14" s="29">
        <v>0</v>
      </c>
      <c r="Q14" s="38">
        <f t="shared" si="2"/>
        <v>25</v>
      </c>
    </row>
    <row r="15" spans="1:17" s="3" customFormat="1" ht="38.25" customHeight="1">
      <c r="A15" s="21">
        <v>4</v>
      </c>
      <c r="B15" s="13" t="s">
        <v>57</v>
      </c>
      <c r="C15" s="7">
        <v>449.1</v>
      </c>
      <c r="D15" s="22">
        <v>0</v>
      </c>
      <c r="E15" s="22">
        <v>0</v>
      </c>
      <c r="F15" s="22">
        <v>0</v>
      </c>
      <c r="G15" s="7">
        <f t="shared" si="0"/>
        <v>449.1</v>
      </c>
      <c r="H15" s="29">
        <v>12</v>
      </c>
      <c r="I15" s="29">
        <v>0</v>
      </c>
      <c r="J15" s="29">
        <v>0</v>
      </c>
      <c r="K15" s="29">
        <v>0</v>
      </c>
      <c r="L15" s="29">
        <f t="shared" si="1"/>
        <v>12</v>
      </c>
      <c r="M15" s="29">
        <v>19</v>
      </c>
      <c r="N15" s="29">
        <v>0</v>
      </c>
      <c r="O15" s="29">
        <v>0</v>
      </c>
      <c r="P15" s="29">
        <v>0</v>
      </c>
      <c r="Q15" s="38">
        <f t="shared" si="2"/>
        <v>19</v>
      </c>
    </row>
    <row r="16" spans="1:17" s="3" customFormat="1" ht="38.25" customHeight="1">
      <c r="A16" s="21">
        <v>5</v>
      </c>
      <c r="B16" s="13" t="s">
        <v>58</v>
      </c>
      <c r="C16" s="7">
        <v>429.07</v>
      </c>
      <c r="D16" s="22">
        <v>0</v>
      </c>
      <c r="E16" s="22">
        <v>0</v>
      </c>
      <c r="F16" s="22">
        <v>0</v>
      </c>
      <c r="G16" s="7">
        <f t="shared" si="0"/>
        <v>429.07</v>
      </c>
      <c r="H16" s="29">
        <v>11</v>
      </c>
      <c r="I16" s="29">
        <v>0</v>
      </c>
      <c r="J16" s="29">
        <v>0</v>
      </c>
      <c r="K16" s="29">
        <v>0</v>
      </c>
      <c r="L16" s="29">
        <f t="shared" si="1"/>
        <v>11</v>
      </c>
      <c r="M16" s="29">
        <v>30</v>
      </c>
      <c r="N16" s="29">
        <v>0</v>
      </c>
      <c r="O16" s="29">
        <v>0</v>
      </c>
      <c r="P16" s="29">
        <v>0</v>
      </c>
      <c r="Q16" s="38">
        <f t="shared" si="2"/>
        <v>30</v>
      </c>
    </row>
    <row r="17" spans="1:17" s="3" customFormat="1" ht="38.25" customHeight="1">
      <c r="A17" s="21">
        <v>6</v>
      </c>
      <c r="B17" s="13" t="s">
        <v>59</v>
      </c>
      <c r="C17" s="7">
        <v>472.5</v>
      </c>
      <c r="D17" s="22">
        <v>0</v>
      </c>
      <c r="E17" s="22">
        <v>0</v>
      </c>
      <c r="F17" s="22">
        <v>0</v>
      </c>
      <c r="G17" s="7">
        <f t="shared" si="0"/>
        <v>472.5</v>
      </c>
      <c r="H17" s="29">
        <v>12</v>
      </c>
      <c r="I17" s="29">
        <v>0</v>
      </c>
      <c r="J17" s="29">
        <v>0</v>
      </c>
      <c r="K17" s="29">
        <v>0</v>
      </c>
      <c r="L17" s="29">
        <f t="shared" si="1"/>
        <v>12</v>
      </c>
      <c r="M17" s="29">
        <v>24</v>
      </c>
      <c r="N17" s="29">
        <v>0</v>
      </c>
      <c r="O17" s="29">
        <v>0</v>
      </c>
      <c r="P17" s="29">
        <v>0</v>
      </c>
      <c r="Q17" s="38">
        <f t="shared" si="2"/>
        <v>24</v>
      </c>
    </row>
    <row r="18" spans="1:17" s="3" customFormat="1" ht="38.25" customHeight="1" thickBot="1">
      <c r="A18" s="21">
        <v>7</v>
      </c>
      <c r="B18" s="45" t="s">
        <v>60</v>
      </c>
      <c r="C18" s="46">
        <v>486.65</v>
      </c>
      <c r="D18" s="22">
        <v>0</v>
      </c>
      <c r="E18" s="22">
        <v>0</v>
      </c>
      <c r="F18" s="22">
        <v>0</v>
      </c>
      <c r="G18" s="7">
        <f t="shared" si="0"/>
        <v>486.65</v>
      </c>
      <c r="H18" s="47">
        <v>12</v>
      </c>
      <c r="I18" s="29">
        <v>0</v>
      </c>
      <c r="J18" s="29">
        <v>0</v>
      </c>
      <c r="K18" s="29">
        <v>0</v>
      </c>
      <c r="L18" s="29">
        <f t="shared" si="1"/>
        <v>12</v>
      </c>
      <c r="M18" s="29">
        <v>24</v>
      </c>
      <c r="N18" s="29">
        <v>0</v>
      </c>
      <c r="O18" s="29">
        <v>0</v>
      </c>
      <c r="P18" s="29">
        <v>0</v>
      </c>
      <c r="Q18" s="39">
        <f t="shared" si="2"/>
        <v>24</v>
      </c>
    </row>
    <row r="19" spans="1:17" ht="40.5" customHeight="1" thickBot="1">
      <c r="A19" s="51" t="s">
        <v>5</v>
      </c>
      <c r="B19" s="52"/>
      <c r="C19" s="24">
        <f aca="true" t="shared" si="3" ref="C19:H19">SUM(C12:C18)</f>
        <v>3146.9100000000003</v>
      </c>
      <c r="D19" s="24">
        <f t="shared" si="3"/>
        <v>0</v>
      </c>
      <c r="E19" s="24">
        <f t="shared" si="3"/>
        <v>0</v>
      </c>
      <c r="F19" s="24">
        <f t="shared" si="3"/>
        <v>0</v>
      </c>
      <c r="G19" s="24">
        <f t="shared" si="3"/>
        <v>3146.9100000000003</v>
      </c>
      <c r="H19" s="36">
        <f t="shared" si="3"/>
        <v>79</v>
      </c>
      <c r="I19" s="36">
        <f aca="true" t="shared" si="4" ref="I19:Q19">SUM(I12:I18)</f>
        <v>0</v>
      </c>
      <c r="J19" s="36">
        <f t="shared" si="4"/>
        <v>0</v>
      </c>
      <c r="K19" s="36">
        <f t="shared" si="4"/>
        <v>0</v>
      </c>
      <c r="L19" s="36">
        <f t="shared" si="4"/>
        <v>79</v>
      </c>
      <c r="M19" s="36">
        <f t="shared" si="4"/>
        <v>176</v>
      </c>
      <c r="N19" s="36">
        <f t="shared" si="4"/>
        <v>0</v>
      </c>
      <c r="O19" s="36">
        <f t="shared" si="4"/>
        <v>0</v>
      </c>
      <c r="P19" s="36">
        <f t="shared" si="4"/>
        <v>0</v>
      </c>
      <c r="Q19" s="36">
        <f t="shared" si="4"/>
        <v>176</v>
      </c>
    </row>
    <row r="20" spans="1:17" s="9" customFormat="1" ht="27.75" customHeight="1" thickBot="1">
      <c r="A20" s="54" t="s">
        <v>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s="3" customFormat="1" ht="38.25" customHeight="1">
      <c r="A21" s="21">
        <v>1</v>
      </c>
      <c r="B21" s="20" t="s">
        <v>12</v>
      </c>
      <c r="C21" s="22">
        <v>0</v>
      </c>
      <c r="D21" s="19">
        <v>392.5</v>
      </c>
      <c r="E21" s="22">
        <v>0</v>
      </c>
      <c r="F21" s="22">
        <v>0</v>
      </c>
      <c r="G21" s="7">
        <f>C21+D21+E21+F21</f>
        <v>392.5</v>
      </c>
      <c r="H21" s="29">
        <v>0</v>
      </c>
      <c r="I21" s="29">
        <v>10</v>
      </c>
      <c r="J21" s="29">
        <v>0</v>
      </c>
      <c r="K21" s="29">
        <v>0</v>
      </c>
      <c r="L21" s="29">
        <f>H21+I21+K21+J21</f>
        <v>10</v>
      </c>
      <c r="M21" s="29">
        <v>0</v>
      </c>
      <c r="N21" s="29">
        <v>17</v>
      </c>
      <c r="O21" s="29">
        <v>0</v>
      </c>
      <c r="P21" s="29">
        <v>0</v>
      </c>
      <c r="Q21" s="38">
        <f>M21+N21+P21+O21</f>
        <v>17</v>
      </c>
    </row>
    <row r="22" spans="1:17" s="3" customFormat="1" ht="38.25" customHeight="1">
      <c r="A22" s="21">
        <v>2</v>
      </c>
      <c r="B22" s="13" t="s">
        <v>10</v>
      </c>
      <c r="C22" s="7">
        <v>0</v>
      </c>
      <c r="D22" s="7">
        <v>466.8</v>
      </c>
      <c r="E22" s="7">
        <v>0</v>
      </c>
      <c r="F22" s="7">
        <v>0</v>
      </c>
      <c r="G22" s="7">
        <f>C22+D22+E22+F22</f>
        <v>466.8</v>
      </c>
      <c r="H22" s="29">
        <v>0</v>
      </c>
      <c r="I22" s="29">
        <v>12</v>
      </c>
      <c r="J22" s="29">
        <v>0</v>
      </c>
      <c r="K22" s="29">
        <v>0</v>
      </c>
      <c r="L22" s="29">
        <f>H22+I22+K22+J22</f>
        <v>12</v>
      </c>
      <c r="M22" s="29">
        <v>0</v>
      </c>
      <c r="N22" s="29">
        <v>27</v>
      </c>
      <c r="O22" s="29">
        <v>0</v>
      </c>
      <c r="P22" s="29">
        <v>0</v>
      </c>
      <c r="Q22" s="38">
        <f>M22+N22+P22+O22</f>
        <v>27</v>
      </c>
    </row>
    <row r="23" spans="1:17" s="3" customFormat="1" ht="38.25" customHeight="1">
      <c r="A23" s="21">
        <v>3</v>
      </c>
      <c r="B23" s="13" t="s">
        <v>32</v>
      </c>
      <c r="C23" s="22">
        <v>0</v>
      </c>
      <c r="D23" s="7">
        <v>441.59</v>
      </c>
      <c r="E23" s="22">
        <v>0</v>
      </c>
      <c r="F23" s="22">
        <v>0</v>
      </c>
      <c r="G23" s="7">
        <f>C23+D23+E23+F23</f>
        <v>441.59</v>
      </c>
      <c r="H23" s="29">
        <v>0</v>
      </c>
      <c r="I23" s="29">
        <v>11</v>
      </c>
      <c r="J23" s="29">
        <v>0</v>
      </c>
      <c r="K23" s="29">
        <v>0</v>
      </c>
      <c r="L23" s="29">
        <f>H23+I23+K23+J23</f>
        <v>11</v>
      </c>
      <c r="M23" s="29">
        <v>0</v>
      </c>
      <c r="N23" s="29">
        <v>16</v>
      </c>
      <c r="O23" s="29">
        <v>0</v>
      </c>
      <c r="P23" s="29">
        <v>0</v>
      </c>
      <c r="Q23" s="38">
        <f>M23+N23+P23+O23</f>
        <v>16</v>
      </c>
    </row>
    <row r="24" spans="1:17" s="3" customFormat="1" ht="38.25" customHeight="1" thickBot="1">
      <c r="A24" s="21">
        <v>4</v>
      </c>
      <c r="B24" s="48" t="s">
        <v>33</v>
      </c>
      <c r="C24" s="22">
        <v>0</v>
      </c>
      <c r="D24" s="26">
        <v>482.2</v>
      </c>
      <c r="E24" s="22">
        <v>0</v>
      </c>
      <c r="F24" s="22">
        <v>0</v>
      </c>
      <c r="G24" s="7">
        <f>C24+D24+E24+F24</f>
        <v>482.2</v>
      </c>
      <c r="H24" s="29">
        <v>0</v>
      </c>
      <c r="I24" s="29">
        <v>12</v>
      </c>
      <c r="J24" s="29">
        <v>0</v>
      </c>
      <c r="K24" s="29">
        <v>0</v>
      </c>
      <c r="L24" s="29">
        <f>H24+I24+K24+J24</f>
        <v>12</v>
      </c>
      <c r="M24" s="29">
        <v>0</v>
      </c>
      <c r="N24" s="29">
        <v>29</v>
      </c>
      <c r="O24" s="29">
        <v>0</v>
      </c>
      <c r="P24" s="29">
        <v>0</v>
      </c>
      <c r="Q24" s="38">
        <f>M24+N24+P24+O24</f>
        <v>29</v>
      </c>
    </row>
    <row r="25" spans="1:17" ht="40.5" customHeight="1" thickBot="1">
      <c r="A25" s="51" t="s">
        <v>5</v>
      </c>
      <c r="B25" s="52"/>
      <c r="C25" s="24">
        <f aca="true" t="shared" si="5" ref="C25:Q25">SUM(C21:C24)</f>
        <v>0</v>
      </c>
      <c r="D25" s="24">
        <f t="shared" si="5"/>
        <v>1783.09</v>
      </c>
      <c r="E25" s="24">
        <f t="shared" si="5"/>
        <v>0</v>
      </c>
      <c r="F25" s="24">
        <f t="shared" si="5"/>
        <v>0</v>
      </c>
      <c r="G25" s="24">
        <f t="shared" si="5"/>
        <v>1783.09</v>
      </c>
      <c r="H25" s="36">
        <f t="shared" si="5"/>
        <v>0</v>
      </c>
      <c r="I25" s="36">
        <f t="shared" si="5"/>
        <v>45</v>
      </c>
      <c r="J25" s="36">
        <f t="shared" si="5"/>
        <v>0</v>
      </c>
      <c r="K25" s="36">
        <f t="shared" si="5"/>
        <v>0</v>
      </c>
      <c r="L25" s="36">
        <f t="shared" si="5"/>
        <v>45</v>
      </c>
      <c r="M25" s="36">
        <f t="shared" si="5"/>
        <v>0</v>
      </c>
      <c r="N25" s="36">
        <f t="shared" si="5"/>
        <v>89</v>
      </c>
      <c r="O25" s="36">
        <f t="shared" si="5"/>
        <v>0</v>
      </c>
      <c r="P25" s="36">
        <f t="shared" si="5"/>
        <v>0</v>
      </c>
      <c r="Q25" s="36">
        <f t="shared" si="5"/>
        <v>89</v>
      </c>
    </row>
    <row r="26" spans="1:17" ht="40.5" customHeight="1" thickBot="1">
      <c r="A26" s="59" t="s">
        <v>53</v>
      </c>
      <c r="B26" s="59"/>
      <c r="C26" s="24">
        <f>C25+C19</f>
        <v>3146.9100000000003</v>
      </c>
      <c r="D26" s="24">
        <f aca="true" t="shared" si="6" ref="D26:Q26">D25+D19</f>
        <v>1783.09</v>
      </c>
      <c r="E26" s="24">
        <f t="shared" si="6"/>
        <v>0</v>
      </c>
      <c r="F26" s="24">
        <f t="shared" si="6"/>
        <v>0</v>
      </c>
      <c r="G26" s="24">
        <f t="shared" si="6"/>
        <v>4930</v>
      </c>
      <c r="H26" s="36">
        <f t="shared" si="6"/>
        <v>79</v>
      </c>
      <c r="I26" s="36">
        <f t="shared" si="6"/>
        <v>45</v>
      </c>
      <c r="J26" s="36">
        <f t="shared" si="6"/>
        <v>0</v>
      </c>
      <c r="K26" s="36">
        <f t="shared" si="6"/>
        <v>0</v>
      </c>
      <c r="L26" s="36">
        <f t="shared" si="6"/>
        <v>124</v>
      </c>
      <c r="M26" s="36">
        <f t="shared" si="6"/>
        <v>176</v>
      </c>
      <c r="N26" s="36">
        <f t="shared" si="6"/>
        <v>89</v>
      </c>
      <c r="O26" s="36">
        <f t="shared" si="6"/>
        <v>0</v>
      </c>
      <c r="P26" s="36">
        <f t="shared" si="6"/>
        <v>0</v>
      </c>
      <c r="Q26" s="36">
        <f t="shared" si="6"/>
        <v>265</v>
      </c>
    </row>
    <row r="27" spans="1:17" s="9" customFormat="1" ht="27.75" customHeight="1" thickBot="1">
      <c r="A27" s="54" t="s">
        <v>61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s="3" customFormat="1" ht="38.25" customHeight="1">
      <c r="A28" s="21">
        <v>1</v>
      </c>
      <c r="B28" s="20" t="s">
        <v>54</v>
      </c>
      <c r="C28" s="19">
        <v>432.51</v>
      </c>
      <c r="D28" s="22">
        <v>0</v>
      </c>
      <c r="E28" s="22">
        <v>0</v>
      </c>
      <c r="F28" s="22">
        <v>0</v>
      </c>
      <c r="G28" s="7">
        <f aca="true" t="shared" si="7" ref="G28:G34">C28+D28+E28+F28</f>
        <v>432.51</v>
      </c>
      <c r="H28" s="28">
        <v>11</v>
      </c>
      <c r="I28" s="29">
        <v>0</v>
      </c>
      <c r="J28" s="29">
        <v>0</v>
      </c>
      <c r="K28" s="29">
        <v>0</v>
      </c>
      <c r="L28" s="29">
        <f aca="true" t="shared" si="8" ref="L28:L34">H28+I28+K28+J28</f>
        <v>11</v>
      </c>
      <c r="M28" s="29">
        <v>29</v>
      </c>
      <c r="N28" s="29">
        <v>0</v>
      </c>
      <c r="O28" s="29">
        <v>0</v>
      </c>
      <c r="P28" s="29">
        <v>0</v>
      </c>
      <c r="Q28" s="38">
        <f aca="true" t="shared" si="9" ref="Q28:Q34">M28+N28+P28+O28</f>
        <v>29</v>
      </c>
    </row>
    <row r="29" spans="1:17" s="3" customFormat="1" ht="38.25" customHeight="1">
      <c r="A29" s="21">
        <v>2</v>
      </c>
      <c r="B29" s="13" t="s">
        <v>55</v>
      </c>
      <c r="C29" s="7">
        <v>436.62</v>
      </c>
      <c r="D29" s="7">
        <v>0</v>
      </c>
      <c r="E29" s="7">
        <v>0</v>
      </c>
      <c r="F29" s="7">
        <v>0</v>
      </c>
      <c r="G29" s="7">
        <f t="shared" si="7"/>
        <v>436.62</v>
      </c>
      <c r="H29" s="29">
        <v>11</v>
      </c>
      <c r="I29" s="29">
        <v>0</v>
      </c>
      <c r="J29" s="29">
        <v>0</v>
      </c>
      <c r="K29" s="29">
        <v>0</v>
      </c>
      <c r="L29" s="29">
        <f t="shared" si="8"/>
        <v>11</v>
      </c>
      <c r="M29" s="29">
        <v>25</v>
      </c>
      <c r="N29" s="29">
        <v>0</v>
      </c>
      <c r="O29" s="29">
        <v>0</v>
      </c>
      <c r="P29" s="29">
        <v>0</v>
      </c>
      <c r="Q29" s="38">
        <f t="shared" si="9"/>
        <v>25</v>
      </c>
    </row>
    <row r="30" spans="1:17" s="3" customFormat="1" ht="38.25" customHeight="1">
      <c r="A30" s="21">
        <v>3</v>
      </c>
      <c r="B30" s="13" t="s">
        <v>56</v>
      </c>
      <c r="C30" s="7">
        <v>440.46</v>
      </c>
      <c r="D30" s="22">
        <v>0</v>
      </c>
      <c r="E30" s="22">
        <v>0</v>
      </c>
      <c r="F30" s="22">
        <v>0</v>
      </c>
      <c r="G30" s="7">
        <f t="shared" si="7"/>
        <v>440.46</v>
      </c>
      <c r="H30" s="29">
        <v>10</v>
      </c>
      <c r="I30" s="29">
        <v>0</v>
      </c>
      <c r="J30" s="29">
        <v>0</v>
      </c>
      <c r="K30" s="29">
        <v>0</v>
      </c>
      <c r="L30" s="29">
        <f t="shared" si="8"/>
        <v>10</v>
      </c>
      <c r="M30" s="29">
        <v>25</v>
      </c>
      <c r="N30" s="29">
        <v>0</v>
      </c>
      <c r="O30" s="29">
        <v>0</v>
      </c>
      <c r="P30" s="29">
        <v>0</v>
      </c>
      <c r="Q30" s="38">
        <f t="shared" si="9"/>
        <v>25</v>
      </c>
    </row>
    <row r="31" spans="1:17" s="3" customFormat="1" ht="38.25" customHeight="1">
      <c r="A31" s="21">
        <v>4</v>
      </c>
      <c r="B31" s="13" t="s">
        <v>57</v>
      </c>
      <c r="C31" s="7">
        <v>449.1</v>
      </c>
      <c r="D31" s="22">
        <v>0</v>
      </c>
      <c r="E31" s="22">
        <v>0</v>
      </c>
      <c r="F31" s="22">
        <v>0</v>
      </c>
      <c r="G31" s="7">
        <f t="shared" si="7"/>
        <v>449.1</v>
      </c>
      <c r="H31" s="29">
        <v>12</v>
      </c>
      <c r="I31" s="29">
        <v>0</v>
      </c>
      <c r="J31" s="29">
        <v>0</v>
      </c>
      <c r="K31" s="29">
        <v>0</v>
      </c>
      <c r="L31" s="29">
        <f t="shared" si="8"/>
        <v>12</v>
      </c>
      <c r="M31" s="29">
        <v>19</v>
      </c>
      <c r="N31" s="29">
        <v>0</v>
      </c>
      <c r="O31" s="29">
        <v>0</v>
      </c>
      <c r="P31" s="29">
        <v>0</v>
      </c>
      <c r="Q31" s="38">
        <f t="shared" si="9"/>
        <v>19</v>
      </c>
    </row>
    <row r="32" spans="1:17" s="3" customFormat="1" ht="38.25" customHeight="1">
      <c r="A32" s="21">
        <v>5</v>
      </c>
      <c r="B32" s="13" t="s">
        <v>58</v>
      </c>
      <c r="C32" s="7">
        <v>429.07</v>
      </c>
      <c r="D32" s="22">
        <v>0</v>
      </c>
      <c r="E32" s="22">
        <v>0</v>
      </c>
      <c r="F32" s="22">
        <v>0</v>
      </c>
      <c r="G32" s="7">
        <f t="shared" si="7"/>
        <v>429.07</v>
      </c>
      <c r="H32" s="29">
        <v>11</v>
      </c>
      <c r="I32" s="29">
        <v>0</v>
      </c>
      <c r="J32" s="29">
        <v>0</v>
      </c>
      <c r="K32" s="29">
        <v>0</v>
      </c>
      <c r="L32" s="29">
        <f t="shared" si="8"/>
        <v>11</v>
      </c>
      <c r="M32" s="29">
        <v>30</v>
      </c>
      <c r="N32" s="29">
        <v>0</v>
      </c>
      <c r="O32" s="29">
        <v>0</v>
      </c>
      <c r="P32" s="29">
        <v>0</v>
      </c>
      <c r="Q32" s="38">
        <f t="shared" si="9"/>
        <v>30</v>
      </c>
    </row>
    <row r="33" spans="1:17" s="3" customFormat="1" ht="38.25" customHeight="1">
      <c r="A33" s="21">
        <v>6</v>
      </c>
      <c r="B33" s="13" t="s">
        <v>59</v>
      </c>
      <c r="C33" s="7">
        <v>472.5</v>
      </c>
      <c r="D33" s="22">
        <v>0</v>
      </c>
      <c r="E33" s="22">
        <v>0</v>
      </c>
      <c r="F33" s="22">
        <v>0</v>
      </c>
      <c r="G33" s="7">
        <f t="shared" si="7"/>
        <v>472.5</v>
      </c>
      <c r="H33" s="29">
        <v>12</v>
      </c>
      <c r="I33" s="29">
        <v>0</v>
      </c>
      <c r="J33" s="29">
        <v>0</v>
      </c>
      <c r="K33" s="29">
        <v>0</v>
      </c>
      <c r="L33" s="29">
        <f t="shared" si="8"/>
        <v>12</v>
      </c>
      <c r="M33" s="29">
        <v>24</v>
      </c>
      <c r="N33" s="29">
        <v>0</v>
      </c>
      <c r="O33" s="29">
        <v>0</v>
      </c>
      <c r="P33" s="29">
        <v>0</v>
      </c>
      <c r="Q33" s="38">
        <f t="shared" si="9"/>
        <v>24</v>
      </c>
    </row>
    <row r="34" spans="1:17" s="3" customFormat="1" ht="38.25" customHeight="1" thickBot="1">
      <c r="A34" s="21">
        <v>7</v>
      </c>
      <c r="B34" s="45" t="s">
        <v>60</v>
      </c>
      <c r="C34" s="46">
        <v>486.65</v>
      </c>
      <c r="D34" s="22">
        <v>0</v>
      </c>
      <c r="E34" s="22">
        <v>0</v>
      </c>
      <c r="F34" s="22">
        <v>0</v>
      </c>
      <c r="G34" s="7">
        <f t="shared" si="7"/>
        <v>486.65</v>
      </c>
      <c r="H34" s="47">
        <v>12</v>
      </c>
      <c r="I34" s="29">
        <v>0</v>
      </c>
      <c r="J34" s="29">
        <v>0</v>
      </c>
      <c r="K34" s="29">
        <v>0</v>
      </c>
      <c r="L34" s="29">
        <f t="shared" si="8"/>
        <v>12</v>
      </c>
      <c r="M34" s="29">
        <v>24</v>
      </c>
      <c r="N34" s="29">
        <v>0</v>
      </c>
      <c r="O34" s="29">
        <v>0</v>
      </c>
      <c r="P34" s="29">
        <v>0</v>
      </c>
      <c r="Q34" s="39">
        <f t="shared" si="9"/>
        <v>24</v>
      </c>
    </row>
    <row r="35" spans="1:17" ht="40.5" customHeight="1" thickBot="1">
      <c r="A35" s="51" t="s">
        <v>5</v>
      </c>
      <c r="B35" s="52"/>
      <c r="C35" s="24">
        <f aca="true" t="shared" si="10" ref="C35:Q35">SUM(C28:C34)</f>
        <v>3146.9100000000003</v>
      </c>
      <c r="D35" s="24">
        <f t="shared" si="10"/>
        <v>0</v>
      </c>
      <c r="E35" s="24">
        <f t="shared" si="10"/>
        <v>0</v>
      </c>
      <c r="F35" s="24">
        <f t="shared" si="10"/>
        <v>0</v>
      </c>
      <c r="G35" s="24">
        <f t="shared" si="10"/>
        <v>3146.9100000000003</v>
      </c>
      <c r="H35" s="36">
        <f t="shared" si="10"/>
        <v>79</v>
      </c>
      <c r="I35" s="36">
        <f t="shared" si="10"/>
        <v>0</v>
      </c>
      <c r="J35" s="36">
        <f t="shared" si="10"/>
        <v>0</v>
      </c>
      <c r="K35" s="36">
        <f t="shared" si="10"/>
        <v>0</v>
      </c>
      <c r="L35" s="36">
        <f t="shared" si="10"/>
        <v>79</v>
      </c>
      <c r="M35" s="36">
        <f t="shared" si="10"/>
        <v>176</v>
      </c>
      <c r="N35" s="36">
        <f t="shared" si="10"/>
        <v>0</v>
      </c>
      <c r="O35" s="36">
        <f t="shared" si="10"/>
        <v>0</v>
      </c>
      <c r="P35" s="36">
        <f t="shared" si="10"/>
        <v>0</v>
      </c>
      <c r="Q35" s="36">
        <f t="shared" si="10"/>
        <v>176</v>
      </c>
    </row>
    <row r="36" spans="1:17" s="9" customFormat="1" ht="27.75" customHeight="1" thickBot="1">
      <c r="A36" s="54" t="s">
        <v>62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3" customFormat="1" ht="38.25" customHeight="1">
      <c r="A37" s="21">
        <v>1</v>
      </c>
      <c r="B37" s="20" t="s">
        <v>12</v>
      </c>
      <c r="C37" s="22">
        <v>0</v>
      </c>
      <c r="D37" s="19">
        <v>392.5</v>
      </c>
      <c r="E37" s="22">
        <v>0</v>
      </c>
      <c r="F37" s="22">
        <v>0</v>
      </c>
      <c r="G37" s="7">
        <f>C37+D37+E37+F37</f>
        <v>392.5</v>
      </c>
      <c r="H37" s="29">
        <v>0</v>
      </c>
      <c r="I37" s="29">
        <v>10</v>
      </c>
      <c r="J37" s="29">
        <v>0</v>
      </c>
      <c r="K37" s="29">
        <v>0</v>
      </c>
      <c r="L37" s="29">
        <f>H37+I37+K37+J37</f>
        <v>10</v>
      </c>
      <c r="M37" s="29">
        <v>0</v>
      </c>
      <c r="N37" s="29">
        <v>17</v>
      </c>
      <c r="O37" s="29">
        <v>0</v>
      </c>
      <c r="P37" s="29">
        <v>0</v>
      </c>
      <c r="Q37" s="38">
        <f>M37+N37+P37+O37</f>
        <v>17</v>
      </c>
    </row>
    <row r="38" spans="1:17" s="3" customFormat="1" ht="38.25" customHeight="1">
      <c r="A38" s="21">
        <v>2</v>
      </c>
      <c r="B38" s="13" t="s">
        <v>10</v>
      </c>
      <c r="C38" s="7">
        <v>0</v>
      </c>
      <c r="D38" s="7">
        <v>466.8</v>
      </c>
      <c r="E38" s="7">
        <v>0</v>
      </c>
      <c r="F38" s="7">
        <v>0</v>
      </c>
      <c r="G38" s="7">
        <f>C38+D38+E38+F38</f>
        <v>466.8</v>
      </c>
      <c r="H38" s="29">
        <v>0</v>
      </c>
      <c r="I38" s="29">
        <v>12</v>
      </c>
      <c r="J38" s="29">
        <v>0</v>
      </c>
      <c r="K38" s="29">
        <v>0</v>
      </c>
      <c r="L38" s="29">
        <f>H38+I38+K38+J38</f>
        <v>12</v>
      </c>
      <c r="M38" s="29">
        <v>0</v>
      </c>
      <c r="N38" s="29">
        <v>27</v>
      </c>
      <c r="O38" s="29">
        <v>0</v>
      </c>
      <c r="P38" s="29">
        <v>0</v>
      </c>
      <c r="Q38" s="38">
        <f>M38+N38+P38+O38</f>
        <v>27</v>
      </c>
    </row>
    <row r="39" spans="1:17" s="3" customFormat="1" ht="38.25" customHeight="1">
      <c r="A39" s="21">
        <v>3</v>
      </c>
      <c r="B39" s="13" t="s">
        <v>32</v>
      </c>
      <c r="C39" s="22">
        <v>0</v>
      </c>
      <c r="D39" s="7">
        <v>441.59</v>
      </c>
      <c r="E39" s="22">
        <v>0</v>
      </c>
      <c r="F39" s="22">
        <v>0</v>
      </c>
      <c r="G39" s="7">
        <f>C39+D39+E39+F39</f>
        <v>441.59</v>
      </c>
      <c r="H39" s="29">
        <v>0</v>
      </c>
      <c r="I39" s="29">
        <v>11</v>
      </c>
      <c r="J39" s="29">
        <v>0</v>
      </c>
      <c r="K39" s="29">
        <v>0</v>
      </c>
      <c r="L39" s="29">
        <f>H39+I39+K39+J39</f>
        <v>11</v>
      </c>
      <c r="M39" s="29">
        <v>0</v>
      </c>
      <c r="N39" s="29">
        <v>16</v>
      </c>
      <c r="O39" s="29">
        <v>0</v>
      </c>
      <c r="P39" s="29">
        <v>0</v>
      </c>
      <c r="Q39" s="38">
        <f>M39+N39+P39+O39</f>
        <v>16</v>
      </c>
    </row>
    <row r="40" spans="1:17" s="3" customFormat="1" ht="38.25" customHeight="1" thickBot="1">
      <c r="A40" s="21">
        <v>4</v>
      </c>
      <c r="B40" s="48" t="s">
        <v>33</v>
      </c>
      <c r="C40" s="22">
        <v>0</v>
      </c>
      <c r="D40" s="26">
        <v>482.2</v>
      </c>
      <c r="E40" s="22">
        <v>0</v>
      </c>
      <c r="F40" s="22">
        <v>0</v>
      </c>
      <c r="G40" s="7">
        <f>C40+D40+E40+F40</f>
        <v>482.2</v>
      </c>
      <c r="H40" s="29">
        <v>0</v>
      </c>
      <c r="I40" s="29">
        <v>12</v>
      </c>
      <c r="J40" s="29">
        <v>0</v>
      </c>
      <c r="K40" s="29">
        <v>0</v>
      </c>
      <c r="L40" s="29">
        <f>H40+I40+K40+J40</f>
        <v>12</v>
      </c>
      <c r="M40" s="29">
        <v>0</v>
      </c>
      <c r="N40" s="29">
        <v>29</v>
      </c>
      <c r="O40" s="29">
        <v>0</v>
      </c>
      <c r="P40" s="29">
        <v>0</v>
      </c>
      <c r="Q40" s="38">
        <f>M40+N40+P40+O40</f>
        <v>29</v>
      </c>
    </row>
    <row r="41" spans="1:17" ht="40.5" customHeight="1" thickBot="1">
      <c r="A41" s="51" t="s">
        <v>5</v>
      </c>
      <c r="B41" s="52"/>
      <c r="C41" s="24">
        <f aca="true" t="shared" si="11" ref="C41:Q41">SUM(C37:C40)</f>
        <v>0</v>
      </c>
      <c r="D41" s="24">
        <f t="shared" si="11"/>
        <v>1783.09</v>
      </c>
      <c r="E41" s="24">
        <f t="shared" si="11"/>
        <v>0</v>
      </c>
      <c r="F41" s="24">
        <f t="shared" si="11"/>
        <v>0</v>
      </c>
      <c r="G41" s="24">
        <f t="shared" si="11"/>
        <v>1783.09</v>
      </c>
      <c r="H41" s="36">
        <f t="shared" si="11"/>
        <v>0</v>
      </c>
      <c r="I41" s="36">
        <f t="shared" si="11"/>
        <v>45</v>
      </c>
      <c r="J41" s="36">
        <f t="shared" si="11"/>
        <v>0</v>
      </c>
      <c r="K41" s="36">
        <f t="shared" si="11"/>
        <v>0</v>
      </c>
      <c r="L41" s="36">
        <f t="shared" si="11"/>
        <v>45</v>
      </c>
      <c r="M41" s="36">
        <f t="shared" si="11"/>
        <v>0</v>
      </c>
      <c r="N41" s="36">
        <f t="shared" si="11"/>
        <v>89</v>
      </c>
      <c r="O41" s="36">
        <f t="shared" si="11"/>
        <v>0</v>
      </c>
      <c r="P41" s="36">
        <f t="shared" si="11"/>
        <v>0</v>
      </c>
      <c r="Q41" s="36">
        <f t="shared" si="11"/>
        <v>89</v>
      </c>
    </row>
    <row r="42" spans="1:17" s="9" customFormat="1" ht="27.75" customHeight="1" thickBot="1">
      <c r="A42" s="54" t="s">
        <v>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</row>
    <row r="43" spans="1:17" s="3" customFormat="1" ht="40.5" customHeight="1">
      <c r="A43" s="42">
        <v>1</v>
      </c>
      <c r="B43" s="20" t="s">
        <v>34</v>
      </c>
      <c r="C43" s="19">
        <v>0</v>
      </c>
      <c r="D43" s="19">
        <v>0</v>
      </c>
      <c r="E43" s="43">
        <v>418.1</v>
      </c>
      <c r="F43" s="19">
        <v>0</v>
      </c>
      <c r="G43" s="19">
        <f aca="true" t="shared" si="12" ref="G43:G51">C43+D43+E43+F43</f>
        <v>418.1</v>
      </c>
      <c r="H43" s="28">
        <v>0</v>
      </c>
      <c r="I43" s="28">
        <v>0</v>
      </c>
      <c r="J43" s="28">
        <v>8</v>
      </c>
      <c r="K43" s="28">
        <v>0</v>
      </c>
      <c r="L43" s="28">
        <f aca="true" t="shared" si="13" ref="L43:L51">H43+I43+K43+J43</f>
        <v>8</v>
      </c>
      <c r="M43" s="28">
        <v>0</v>
      </c>
      <c r="N43" s="28">
        <v>0</v>
      </c>
      <c r="O43" s="28">
        <v>13</v>
      </c>
      <c r="P43" s="28">
        <v>0</v>
      </c>
      <c r="Q43" s="37">
        <f>M43+N43+P43+O43</f>
        <v>13</v>
      </c>
    </row>
    <row r="44" spans="1:17" s="3" customFormat="1" ht="40.5" customHeight="1">
      <c r="A44" s="27">
        <v>2</v>
      </c>
      <c r="B44" s="13" t="s">
        <v>14</v>
      </c>
      <c r="C44" s="7">
        <v>0</v>
      </c>
      <c r="D44" s="7">
        <v>0</v>
      </c>
      <c r="E44" s="22">
        <v>287.2</v>
      </c>
      <c r="F44" s="7">
        <v>0</v>
      </c>
      <c r="G44" s="7">
        <f t="shared" si="12"/>
        <v>287.2</v>
      </c>
      <c r="H44" s="29">
        <v>0</v>
      </c>
      <c r="I44" s="29">
        <v>0</v>
      </c>
      <c r="J44" s="29">
        <v>7</v>
      </c>
      <c r="K44" s="29">
        <v>0</v>
      </c>
      <c r="L44" s="29">
        <f t="shared" si="13"/>
        <v>7</v>
      </c>
      <c r="M44" s="29">
        <v>0</v>
      </c>
      <c r="N44" s="29">
        <v>0</v>
      </c>
      <c r="O44" s="29">
        <v>18</v>
      </c>
      <c r="P44" s="29">
        <v>0</v>
      </c>
      <c r="Q44" s="40">
        <f>M44+O44+P44+N44</f>
        <v>18</v>
      </c>
    </row>
    <row r="45" spans="1:17" s="3" customFormat="1" ht="40.5" customHeight="1">
      <c r="A45" s="21">
        <v>3</v>
      </c>
      <c r="B45" s="13" t="s">
        <v>15</v>
      </c>
      <c r="C45" s="22">
        <v>0</v>
      </c>
      <c r="D45" s="22">
        <v>0</v>
      </c>
      <c r="E45" s="22">
        <v>291.4</v>
      </c>
      <c r="F45" s="22">
        <v>0</v>
      </c>
      <c r="G45" s="7">
        <f t="shared" si="12"/>
        <v>291.4</v>
      </c>
      <c r="H45" s="29">
        <v>0</v>
      </c>
      <c r="I45" s="29">
        <v>0</v>
      </c>
      <c r="J45" s="29">
        <v>7</v>
      </c>
      <c r="K45" s="29">
        <v>0</v>
      </c>
      <c r="L45" s="29">
        <f t="shared" si="13"/>
        <v>7</v>
      </c>
      <c r="M45" s="29">
        <v>0</v>
      </c>
      <c r="N45" s="29">
        <v>0</v>
      </c>
      <c r="O45" s="29">
        <v>17</v>
      </c>
      <c r="P45" s="29">
        <v>0</v>
      </c>
      <c r="Q45" s="38">
        <f>M45+N45+P45+O45</f>
        <v>17</v>
      </c>
    </row>
    <row r="46" spans="1:17" s="3" customFormat="1" ht="40.5" customHeight="1">
      <c r="A46" s="27">
        <v>4</v>
      </c>
      <c r="B46" s="13" t="s">
        <v>18</v>
      </c>
      <c r="C46" s="22">
        <v>0</v>
      </c>
      <c r="D46" s="22">
        <v>0</v>
      </c>
      <c r="E46" s="22">
        <v>338.7</v>
      </c>
      <c r="F46" s="22">
        <v>0</v>
      </c>
      <c r="G46" s="7">
        <f t="shared" si="12"/>
        <v>338.7</v>
      </c>
      <c r="H46" s="29">
        <v>0</v>
      </c>
      <c r="I46" s="29">
        <v>0</v>
      </c>
      <c r="J46" s="29">
        <v>8</v>
      </c>
      <c r="K46" s="29">
        <v>0</v>
      </c>
      <c r="L46" s="29">
        <f t="shared" si="13"/>
        <v>8</v>
      </c>
      <c r="M46" s="29">
        <v>0</v>
      </c>
      <c r="N46" s="29">
        <v>0</v>
      </c>
      <c r="O46" s="29">
        <v>18</v>
      </c>
      <c r="P46" s="29">
        <v>0</v>
      </c>
      <c r="Q46" s="38">
        <f>M46+N46+P46+O46</f>
        <v>18</v>
      </c>
    </row>
    <row r="47" spans="1:17" s="3" customFormat="1" ht="40.5" customHeight="1">
      <c r="A47" s="21">
        <v>5</v>
      </c>
      <c r="B47" s="13" t="s">
        <v>19</v>
      </c>
      <c r="C47" s="7">
        <v>0</v>
      </c>
      <c r="D47" s="7">
        <v>0</v>
      </c>
      <c r="E47" s="22">
        <v>333.1</v>
      </c>
      <c r="F47" s="7">
        <v>0</v>
      </c>
      <c r="G47" s="7">
        <f t="shared" si="12"/>
        <v>333.1</v>
      </c>
      <c r="H47" s="29">
        <v>0</v>
      </c>
      <c r="I47" s="29">
        <v>0</v>
      </c>
      <c r="J47" s="29">
        <v>8</v>
      </c>
      <c r="K47" s="29">
        <v>0</v>
      </c>
      <c r="L47" s="29">
        <f t="shared" si="13"/>
        <v>8</v>
      </c>
      <c r="M47" s="29">
        <v>0</v>
      </c>
      <c r="N47" s="29">
        <v>0</v>
      </c>
      <c r="O47" s="29">
        <v>20</v>
      </c>
      <c r="P47" s="29">
        <v>0</v>
      </c>
      <c r="Q47" s="40">
        <f>M47+N47+P47+O47</f>
        <v>20</v>
      </c>
    </row>
    <row r="48" spans="1:17" s="3" customFormat="1" ht="40.5" customHeight="1">
      <c r="A48" s="27">
        <v>6</v>
      </c>
      <c r="B48" s="13" t="s">
        <v>27</v>
      </c>
      <c r="C48" s="7">
        <v>0</v>
      </c>
      <c r="D48" s="7">
        <v>0</v>
      </c>
      <c r="E48" s="22">
        <v>275.7</v>
      </c>
      <c r="F48" s="7">
        <v>0</v>
      </c>
      <c r="G48" s="7">
        <f>C48+D48+E48+F48</f>
        <v>275.7</v>
      </c>
      <c r="H48" s="29">
        <v>0</v>
      </c>
      <c r="I48" s="29">
        <v>0</v>
      </c>
      <c r="J48" s="29">
        <v>8</v>
      </c>
      <c r="K48" s="29">
        <v>0</v>
      </c>
      <c r="L48" s="29">
        <f>H48+I48+K48+J48</f>
        <v>8</v>
      </c>
      <c r="M48" s="29">
        <v>0</v>
      </c>
      <c r="N48" s="29">
        <v>0</v>
      </c>
      <c r="O48" s="29">
        <v>17</v>
      </c>
      <c r="P48" s="29">
        <v>0</v>
      </c>
      <c r="Q48" s="40">
        <f>M48+O48+P48+N48</f>
        <v>17</v>
      </c>
    </row>
    <row r="49" spans="1:17" s="3" customFormat="1" ht="40.5" customHeight="1">
      <c r="A49" s="21">
        <v>7</v>
      </c>
      <c r="B49" s="13" t="s">
        <v>28</v>
      </c>
      <c r="C49" s="7">
        <v>0</v>
      </c>
      <c r="D49" s="7">
        <v>0</v>
      </c>
      <c r="E49" s="22">
        <v>229.1</v>
      </c>
      <c r="F49" s="7">
        <v>0</v>
      </c>
      <c r="G49" s="7">
        <f>C49+D49+E49+F49</f>
        <v>229.1</v>
      </c>
      <c r="H49" s="29">
        <v>0</v>
      </c>
      <c r="I49" s="29">
        <v>0</v>
      </c>
      <c r="J49" s="29">
        <v>8</v>
      </c>
      <c r="K49" s="29">
        <v>0</v>
      </c>
      <c r="L49" s="29">
        <f>H49+I49+K49+J49</f>
        <v>8</v>
      </c>
      <c r="M49" s="29">
        <v>0</v>
      </c>
      <c r="N49" s="29">
        <v>0</v>
      </c>
      <c r="O49" s="29">
        <v>15</v>
      </c>
      <c r="P49" s="29">
        <v>0</v>
      </c>
      <c r="Q49" s="40">
        <f>M49+O49+P49+N49</f>
        <v>15</v>
      </c>
    </row>
    <row r="50" spans="1:17" s="3" customFormat="1" ht="40.5" customHeight="1">
      <c r="A50" s="27">
        <v>8</v>
      </c>
      <c r="B50" s="13" t="s">
        <v>35</v>
      </c>
      <c r="C50" s="7">
        <v>0</v>
      </c>
      <c r="D50" s="7">
        <v>0</v>
      </c>
      <c r="E50" s="7">
        <v>398.4</v>
      </c>
      <c r="F50" s="7">
        <v>0</v>
      </c>
      <c r="G50" s="7">
        <f t="shared" si="12"/>
        <v>398.4</v>
      </c>
      <c r="H50" s="29">
        <v>0</v>
      </c>
      <c r="I50" s="29">
        <v>0</v>
      </c>
      <c r="J50" s="29">
        <v>12</v>
      </c>
      <c r="K50" s="29">
        <v>0</v>
      </c>
      <c r="L50" s="29">
        <f t="shared" si="13"/>
        <v>12</v>
      </c>
      <c r="M50" s="29">
        <v>0</v>
      </c>
      <c r="N50" s="29">
        <v>0</v>
      </c>
      <c r="O50" s="29">
        <v>23</v>
      </c>
      <c r="P50" s="29">
        <v>0</v>
      </c>
      <c r="Q50" s="40">
        <f>M50+O50+P50+N50</f>
        <v>23</v>
      </c>
    </row>
    <row r="51" spans="1:17" s="3" customFormat="1" ht="40.5" customHeight="1" thickBot="1">
      <c r="A51" s="21">
        <v>9</v>
      </c>
      <c r="B51" s="48" t="s">
        <v>36</v>
      </c>
      <c r="C51" s="26">
        <v>0</v>
      </c>
      <c r="D51" s="26">
        <v>0</v>
      </c>
      <c r="E51" s="26">
        <v>350.2</v>
      </c>
      <c r="F51" s="26">
        <v>0</v>
      </c>
      <c r="G51" s="26">
        <f t="shared" si="12"/>
        <v>350.2</v>
      </c>
      <c r="H51" s="30">
        <v>0</v>
      </c>
      <c r="I51" s="30">
        <v>0</v>
      </c>
      <c r="J51" s="30">
        <v>10</v>
      </c>
      <c r="K51" s="30">
        <v>0</v>
      </c>
      <c r="L51" s="30">
        <f t="shared" si="13"/>
        <v>10</v>
      </c>
      <c r="M51" s="30">
        <v>0</v>
      </c>
      <c r="N51" s="30">
        <v>0</v>
      </c>
      <c r="O51" s="30">
        <v>14</v>
      </c>
      <c r="P51" s="30">
        <v>0</v>
      </c>
      <c r="Q51" s="41">
        <f>M51+O51+P51+N51</f>
        <v>14</v>
      </c>
    </row>
    <row r="52" spans="1:17" ht="40.5" customHeight="1" thickBot="1">
      <c r="A52" s="51" t="s">
        <v>5</v>
      </c>
      <c r="B52" s="52"/>
      <c r="C52" s="24">
        <f aca="true" t="shared" si="14" ref="C52:H52">SUM(C43:C51)</f>
        <v>0</v>
      </c>
      <c r="D52" s="24">
        <f t="shared" si="14"/>
        <v>0</v>
      </c>
      <c r="E52" s="24">
        <f t="shared" si="14"/>
        <v>2921.9</v>
      </c>
      <c r="F52" s="24">
        <f t="shared" si="14"/>
        <v>0</v>
      </c>
      <c r="G52" s="24">
        <f t="shared" si="14"/>
        <v>2921.9</v>
      </c>
      <c r="H52" s="36">
        <f t="shared" si="14"/>
        <v>0</v>
      </c>
      <c r="I52" s="36">
        <f aca="true" t="shared" si="15" ref="I52:Q52">SUM(I43:I51)</f>
        <v>0</v>
      </c>
      <c r="J52" s="36">
        <f t="shared" si="15"/>
        <v>76</v>
      </c>
      <c r="K52" s="36">
        <f t="shared" si="15"/>
        <v>0</v>
      </c>
      <c r="L52" s="36">
        <f t="shared" si="15"/>
        <v>76</v>
      </c>
      <c r="M52" s="36">
        <f t="shared" si="15"/>
        <v>0</v>
      </c>
      <c r="N52" s="36">
        <f t="shared" si="15"/>
        <v>0</v>
      </c>
      <c r="O52" s="36">
        <f t="shared" si="15"/>
        <v>155</v>
      </c>
      <c r="P52" s="36">
        <f t="shared" si="15"/>
        <v>0</v>
      </c>
      <c r="Q52" s="36">
        <f t="shared" si="15"/>
        <v>155</v>
      </c>
    </row>
    <row r="53" spans="1:17" ht="40.5" customHeight="1" thickBot="1">
      <c r="A53" s="59" t="s">
        <v>63</v>
      </c>
      <c r="B53" s="59"/>
      <c r="C53" s="24">
        <f>C52+C41+C35</f>
        <v>3146.9100000000003</v>
      </c>
      <c r="D53" s="24">
        <f aca="true" t="shared" si="16" ref="D53:Q53">D52+D41+D35</f>
        <v>1783.09</v>
      </c>
      <c r="E53" s="24">
        <f t="shared" si="16"/>
        <v>2921.9</v>
      </c>
      <c r="F53" s="24">
        <f t="shared" si="16"/>
        <v>0</v>
      </c>
      <c r="G53" s="24">
        <f t="shared" si="16"/>
        <v>7851.9</v>
      </c>
      <c r="H53" s="36">
        <f t="shared" si="16"/>
        <v>79</v>
      </c>
      <c r="I53" s="36">
        <f t="shared" si="16"/>
        <v>45</v>
      </c>
      <c r="J53" s="36">
        <f t="shared" si="16"/>
        <v>76</v>
      </c>
      <c r="K53" s="36">
        <f t="shared" si="16"/>
        <v>0</v>
      </c>
      <c r="L53" s="36">
        <f t="shared" si="16"/>
        <v>200</v>
      </c>
      <c r="M53" s="36">
        <f t="shared" si="16"/>
        <v>176</v>
      </c>
      <c r="N53" s="36">
        <f t="shared" si="16"/>
        <v>89</v>
      </c>
      <c r="O53" s="36">
        <f t="shared" si="16"/>
        <v>155</v>
      </c>
      <c r="P53" s="36">
        <f t="shared" si="16"/>
        <v>0</v>
      </c>
      <c r="Q53" s="36">
        <f t="shared" si="16"/>
        <v>420</v>
      </c>
    </row>
    <row r="54" spans="1:17" ht="39.75" customHeight="1" thickBot="1">
      <c r="A54" s="54" t="s">
        <v>48</v>
      </c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</row>
    <row r="55" spans="1:17" ht="41.25" customHeight="1">
      <c r="A55" s="42">
        <v>1</v>
      </c>
      <c r="B55" s="13" t="s">
        <v>13</v>
      </c>
      <c r="C55" s="43">
        <v>0</v>
      </c>
      <c r="D55" s="43">
        <v>0</v>
      </c>
      <c r="E55" s="43">
        <v>0</v>
      </c>
      <c r="F55" s="7">
        <v>429.1</v>
      </c>
      <c r="G55" s="19">
        <f aca="true" t="shared" si="17" ref="G55:G63">C55+D55+E55+F55</f>
        <v>429.1</v>
      </c>
      <c r="H55" s="28">
        <v>0</v>
      </c>
      <c r="I55" s="28">
        <v>0</v>
      </c>
      <c r="J55" s="28">
        <v>0</v>
      </c>
      <c r="K55" s="28">
        <v>11</v>
      </c>
      <c r="L55" s="28">
        <f aca="true" t="shared" si="18" ref="L55:L63">H55+I55+K55+J55</f>
        <v>11</v>
      </c>
      <c r="M55" s="28">
        <v>0</v>
      </c>
      <c r="N55" s="28">
        <v>0</v>
      </c>
      <c r="O55" s="28">
        <v>0</v>
      </c>
      <c r="P55" s="28">
        <v>21</v>
      </c>
      <c r="Q55" s="37">
        <f>M55+N55+P55+O55</f>
        <v>21</v>
      </c>
    </row>
    <row r="56" spans="1:17" ht="42.75" customHeight="1">
      <c r="A56" s="21">
        <v>2</v>
      </c>
      <c r="B56" s="13" t="s">
        <v>11</v>
      </c>
      <c r="C56" s="22">
        <v>0</v>
      </c>
      <c r="D56" s="22">
        <v>0</v>
      </c>
      <c r="E56" s="22">
        <v>0</v>
      </c>
      <c r="F56" s="7">
        <v>467.8</v>
      </c>
      <c r="G56" s="7">
        <f t="shared" si="17"/>
        <v>467.8</v>
      </c>
      <c r="H56" s="32">
        <v>0</v>
      </c>
      <c r="I56" s="32">
        <v>0</v>
      </c>
      <c r="J56" s="32">
        <v>0</v>
      </c>
      <c r="K56" s="32">
        <v>12</v>
      </c>
      <c r="L56" s="32">
        <f t="shared" si="18"/>
        <v>12</v>
      </c>
      <c r="M56" s="33">
        <v>0</v>
      </c>
      <c r="N56" s="33">
        <v>0</v>
      </c>
      <c r="O56" s="33">
        <v>0</v>
      </c>
      <c r="P56" s="33">
        <v>22</v>
      </c>
      <c r="Q56" s="38">
        <f>M56+N56+P56+O56</f>
        <v>22</v>
      </c>
    </row>
    <row r="57" spans="1:17" ht="42.75" customHeight="1">
      <c r="A57" s="21">
        <v>3</v>
      </c>
      <c r="B57" s="13" t="s">
        <v>9</v>
      </c>
      <c r="C57" s="22">
        <v>0</v>
      </c>
      <c r="D57" s="22">
        <v>0</v>
      </c>
      <c r="E57" s="22">
        <v>0</v>
      </c>
      <c r="F57" s="7">
        <v>480.36</v>
      </c>
      <c r="G57" s="7">
        <f t="shared" si="17"/>
        <v>480.36</v>
      </c>
      <c r="H57" s="32">
        <v>0</v>
      </c>
      <c r="I57" s="32">
        <v>0</v>
      </c>
      <c r="J57" s="32">
        <v>0</v>
      </c>
      <c r="K57" s="32">
        <v>12</v>
      </c>
      <c r="L57" s="32">
        <f t="shared" si="18"/>
        <v>12</v>
      </c>
      <c r="M57" s="33">
        <v>0</v>
      </c>
      <c r="N57" s="33">
        <v>0</v>
      </c>
      <c r="O57" s="33">
        <v>0</v>
      </c>
      <c r="P57" s="33">
        <v>22</v>
      </c>
      <c r="Q57" s="38">
        <f>M57+N57+P57+N57</f>
        <v>22</v>
      </c>
    </row>
    <row r="58" spans="1:17" s="3" customFormat="1" ht="40.5" customHeight="1">
      <c r="A58" s="27">
        <v>4</v>
      </c>
      <c r="B58" s="13" t="s">
        <v>8</v>
      </c>
      <c r="C58" s="7">
        <v>0</v>
      </c>
      <c r="D58" s="7">
        <v>0</v>
      </c>
      <c r="E58" s="7">
        <v>0</v>
      </c>
      <c r="F58" s="7">
        <v>467.37</v>
      </c>
      <c r="G58" s="7">
        <f t="shared" si="17"/>
        <v>467.37</v>
      </c>
      <c r="H58" s="29">
        <v>0</v>
      </c>
      <c r="I58" s="29">
        <v>0</v>
      </c>
      <c r="J58" s="29">
        <v>0</v>
      </c>
      <c r="K58" s="29">
        <v>12</v>
      </c>
      <c r="L58" s="29">
        <f t="shared" si="18"/>
        <v>12</v>
      </c>
      <c r="M58" s="29">
        <v>0</v>
      </c>
      <c r="N58" s="29">
        <v>0</v>
      </c>
      <c r="O58" s="29">
        <v>0</v>
      </c>
      <c r="P58" s="29">
        <v>25</v>
      </c>
      <c r="Q58" s="40">
        <f>M58+O58+P58+N58</f>
        <v>25</v>
      </c>
    </row>
    <row r="59" spans="1:17" s="3" customFormat="1" ht="39" customHeight="1">
      <c r="A59" s="27">
        <v>5</v>
      </c>
      <c r="B59" s="13" t="s">
        <v>7</v>
      </c>
      <c r="C59" s="7">
        <v>0</v>
      </c>
      <c r="D59" s="7">
        <v>0</v>
      </c>
      <c r="E59" s="7">
        <v>0</v>
      </c>
      <c r="F59" s="7">
        <v>438.1</v>
      </c>
      <c r="G59" s="7">
        <f t="shared" si="17"/>
        <v>438.1</v>
      </c>
      <c r="H59" s="29">
        <v>0</v>
      </c>
      <c r="I59" s="29">
        <v>0</v>
      </c>
      <c r="J59" s="29">
        <v>0</v>
      </c>
      <c r="K59" s="29">
        <v>11</v>
      </c>
      <c r="L59" s="29">
        <f t="shared" si="18"/>
        <v>11</v>
      </c>
      <c r="M59" s="29">
        <v>0</v>
      </c>
      <c r="N59" s="29">
        <v>0</v>
      </c>
      <c r="O59" s="29">
        <v>0</v>
      </c>
      <c r="P59" s="29">
        <v>24</v>
      </c>
      <c r="Q59" s="40">
        <f>M59+O59+P59+N59</f>
        <v>24</v>
      </c>
    </row>
    <row r="60" spans="1:17" s="3" customFormat="1" ht="37.5" customHeight="1">
      <c r="A60" s="27">
        <v>6</v>
      </c>
      <c r="B60" s="13" t="s">
        <v>16</v>
      </c>
      <c r="C60" s="22">
        <v>0</v>
      </c>
      <c r="D60" s="22">
        <v>0</v>
      </c>
      <c r="E60" s="22">
        <v>0</v>
      </c>
      <c r="F60" s="22">
        <v>419.9</v>
      </c>
      <c r="G60" s="7">
        <f t="shared" si="17"/>
        <v>419.9</v>
      </c>
      <c r="H60" s="29">
        <v>0</v>
      </c>
      <c r="I60" s="29">
        <v>0</v>
      </c>
      <c r="J60" s="29">
        <v>0</v>
      </c>
      <c r="K60" s="29">
        <v>8</v>
      </c>
      <c r="L60" s="29">
        <f t="shared" si="18"/>
        <v>8</v>
      </c>
      <c r="M60" s="29">
        <v>0</v>
      </c>
      <c r="N60" s="29">
        <v>0</v>
      </c>
      <c r="O60" s="29">
        <v>0</v>
      </c>
      <c r="P60" s="29">
        <v>21</v>
      </c>
      <c r="Q60" s="38">
        <f>M60+N60+P60+O60</f>
        <v>21</v>
      </c>
    </row>
    <row r="61" spans="1:17" s="3" customFormat="1" ht="39.75" customHeight="1">
      <c r="A61" s="27">
        <v>7</v>
      </c>
      <c r="B61" s="13" t="s">
        <v>23</v>
      </c>
      <c r="C61" s="7">
        <v>0</v>
      </c>
      <c r="D61" s="7">
        <v>0</v>
      </c>
      <c r="E61" s="7">
        <v>0</v>
      </c>
      <c r="F61" s="22">
        <v>204.2</v>
      </c>
      <c r="G61" s="7">
        <f t="shared" si="17"/>
        <v>204.2</v>
      </c>
      <c r="H61" s="29">
        <v>0</v>
      </c>
      <c r="I61" s="29">
        <v>0</v>
      </c>
      <c r="J61" s="29">
        <v>0</v>
      </c>
      <c r="K61" s="29">
        <v>8</v>
      </c>
      <c r="L61" s="29">
        <f t="shared" si="18"/>
        <v>8</v>
      </c>
      <c r="M61" s="29">
        <v>0</v>
      </c>
      <c r="N61" s="29">
        <v>0</v>
      </c>
      <c r="O61" s="29">
        <v>0</v>
      </c>
      <c r="P61" s="29">
        <v>10</v>
      </c>
      <c r="Q61" s="40">
        <f>M61+N61+P61+O61</f>
        <v>10</v>
      </c>
    </row>
    <row r="62" spans="1:17" s="3" customFormat="1" ht="40.5" customHeight="1">
      <c r="A62" s="27">
        <v>8</v>
      </c>
      <c r="B62" s="13" t="s">
        <v>24</v>
      </c>
      <c r="C62" s="7">
        <v>0</v>
      </c>
      <c r="D62" s="7">
        <v>0</v>
      </c>
      <c r="E62" s="7">
        <v>0</v>
      </c>
      <c r="F62" s="22">
        <v>136.4</v>
      </c>
      <c r="G62" s="7">
        <f t="shared" si="17"/>
        <v>136.4</v>
      </c>
      <c r="H62" s="29">
        <v>0</v>
      </c>
      <c r="I62" s="29">
        <v>0</v>
      </c>
      <c r="J62" s="29">
        <v>0</v>
      </c>
      <c r="K62" s="29">
        <v>6</v>
      </c>
      <c r="L62" s="29">
        <f t="shared" si="18"/>
        <v>6</v>
      </c>
      <c r="M62" s="29">
        <v>0</v>
      </c>
      <c r="N62" s="29">
        <v>0</v>
      </c>
      <c r="O62" s="29">
        <v>0</v>
      </c>
      <c r="P62" s="29">
        <v>6</v>
      </c>
      <c r="Q62" s="40">
        <f>M62+N62+P62+O62</f>
        <v>6</v>
      </c>
    </row>
    <row r="63" spans="1:17" ht="40.5" customHeight="1" thickBot="1">
      <c r="A63" s="27">
        <v>9</v>
      </c>
      <c r="B63" s="13" t="s">
        <v>26</v>
      </c>
      <c r="C63" s="7">
        <v>0</v>
      </c>
      <c r="D63" s="7">
        <v>0</v>
      </c>
      <c r="E63" s="7">
        <v>0</v>
      </c>
      <c r="F63" s="22">
        <v>194.1</v>
      </c>
      <c r="G63" s="7">
        <f t="shared" si="17"/>
        <v>194.1</v>
      </c>
      <c r="H63" s="29">
        <v>0</v>
      </c>
      <c r="I63" s="29">
        <v>0</v>
      </c>
      <c r="J63" s="29">
        <v>0</v>
      </c>
      <c r="K63" s="29">
        <v>6</v>
      </c>
      <c r="L63" s="29">
        <f t="shared" si="18"/>
        <v>6</v>
      </c>
      <c r="M63" s="29">
        <v>0</v>
      </c>
      <c r="N63" s="29">
        <v>0</v>
      </c>
      <c r="O63" s="29">
        <v>0</v>
      </c>
      <c r="P63" s="29">
        <v>15</v>
      </c>
      <c r="Q63" s="40">
        <f>M63+N63+P63+O63</f>
        <v>15</v>
      </c>
    </row>
    <row r="64" spans="1:17" ht="26.25" customHeight="1" thickBot="1">
      <c r="A64" s="51" t="s">
        <v>5</v>
      </c>
      <c r="B64" s="52"/>
      <c r="C64" s="24">
        <f aca="true" t="shared" si="19" ref="C64:Q64">SUM(C55:C63)</f>
        <v>0</v>
      </c>
      <c r="D64" s="24">
        <f t="shared" si="19"/>
        <v>0</v>
      </c>
      <c r="E64" s="24">
        <f t="shared" si="19"/>
        <v>0</v>
      </c>
      <c r="F64" s="24">
        <f t="shared" si="19"/>
        <v>3237.33</v>
      </c>
      <c r="G64" s="24">
        <f t="shared" si="19"/>
        <v>3237.33</v>
      </c>
      <c r="H64" s="36">
        <f t="shared" si="19"/>
        <v>0</v>
      </c>
      <c r="I64" s="36">
        <f t="shared" si="19"/>
        <v>0</v>
      </c>
      <c r="J64" s="36">
        <f t="shared" si="19"/>
        <v>0</v>
      </c>
      <c r="K64" s="36">
        <f t="shared" si="19"/>
        <v>86</v>
      </c>
      <c r="L64" s="36">
        <f t="shared" si="19"/>
        <v>86</v>
      </c>
      <c r="M64" s="36">
        <f t="shared" si="19"/>
        <v>0</v>
      </c>
      <c r="N64" s="36">
        <f t="shared" si="19"/>
        <v>0</v>
      </c>
      <c r="O64" s="36">
        <f t="shared" si="19"/>
        <v>0</v>
      </c>
      <c r="P64" s="36">
        <f t="shared" si="19"/>
        <v>166</v>
      </c>
      <c r="Q64" s="36">
        <f t="shared" si="19"/>
        <v>166</v>
      </c>
    </row>
    <row r="65" spans="1:17" ht="39.75" customHeight="1" thickBot="1">
      <c r="A65" s="54" t="s">
        <v>49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17" ht="42.75" customHeight="1">
      <c r="A66" s="42">
        <v>1</v>
      </c>
      <c r="B66" s="20" t="s">
        <v>6</v>
      </c>
      <c r="C66" s="43">
        <v>0</v>
      </c>
      <c r="D66" s="43">
        <v>0</v>
      </c>
      <c r="E66" s="43">
        <v>0</v>
      </c>
      <c r="F66" s="19">
        <v>435.95</v>
      </c>
      <c r="G66" s="19">
        <f aca="true" t="shared" si="20" ref="G66:G75">C66+D66+E66+F66</f>
        <v>435.95</v>
      </c>
      <c r="H66" s="31">
        <v>0</v>
      </c>
      <c r="I66" s="31">
        <v>0</v>
      </c>
      <c r="J66" s="31">
        <v>0</v>
      </c>
      <c r="K66" s="31">
        <v>11</v>
      </c>
      <c r="L66" s="31">
        <f aca="true" t="shared" si="21" ref="L66:L75">H66+I66+K66+J66</f>
        <v>11</v>
      </c>
      <c r="M66" s="44">
        <v>0</v>
      </c>
      <c r="N66" s="44">
        <v>0</v>
      </c>
      <c r="O66" s="44">
        <v>0</v>
      </c>
      <c r="P66" s="44">
        <v>22</v>
      </c>
      <c r="Q66" s="37">
        <f aca="true" t="shared" si="22" ref="Q66:Q75">M66+N66+P66+N66</f>
        <v>22</v>
      </c>
    </row>
    <row r="67" spans="1:17" ht="42.75" customHeight="1">
      <c r="A67" s="21">
        <v>2</v>
      </c>
      <c r="B67" s="13" t="s">
        <v>37</v>
      </c>
      <c r="C67" s="22">
        <v>0</v>
      </c>
      <c r="D67" s="22">
        <v>0</v>
      </c>
      <c r="E67" s="22">
        <v>0</v>
      </c>
      <c r="F67" s="7">
        <v>457.3</v>
      </c>
      <c r="G67" s="7">
        <v>457.3</v>
      </c>
      <c r="H67" s="32">
        <v>0</v>
      </c>
      <c r="I67" s="32">
        <v>0</v>
      </c>
      <c r="J67" s="32">
        <v>0</v>
      </c>
      <c r="K67" s="32">
        <v>12</v>
      </c>
      <c r="L67" s="32">
        <f t="shared" si="21"/>
        <v>12</v>
      </c>
      <c r="M67" s="33">
        <v>0</v>
      </c>
      <c r="N67" s="33">
        <v>0</v>
      </c>
      <c r="O67" s="33">
        <v>0</v>
      </c>
      <c r="P67" s="33">
        <v>25</v>
      </c>
      <c r="Q67" s="38">
        <f t="shared" si="22"/>
        <v>25</v>
      </c>
    </row>
    <row r="68" spans="1:17" ht="42.75" customHeight="1">
      <c r="A68" s="21">
        <v>3</v>
      </c>
      <c r="B68" s="13" t="s">
        <v>25</v>
      </c>
      <c r="C68" s="22">
        <v>0</v>
      </c>
      <c r="D68" s="22">
        <v>0</v>
      </c>
      <c r="E68" s="22">
        <v>0</v>
      </c>
      <c r="F68" s="22">
        <v>143</v>
      </c>
      <c r="G68" s="7">
        <f t="shared" si="20"/>
        <v>143</v>
      </c>
      <c r="H68" s="32">
        <v>0</v>
      </c>
      <c r="I68" s="32">
        <v>0</v>
      </c>
      <c r="J68" s="32">
        <v>0</v>
      </c>
      <c r="K68" s="32">
        <v>4</v>
      </c>
      <c r="L68" s="32">
        <f t="shared" si="21"/>
        <v>4</v>
      </c>
      <c r="M68" s="33">
        <v>0</v>
      </c>
      <c r="N68" s="33">
        <v>0</v>
      </c>
      <c r="O68" s="33">
        <v>0</v>
      </c>
      <c r="P68" s="33">
        <v>9</v>
      </c>
      <c r="Q68" s="38">
        <f t="shared" si="22"/>
        <v>9</v>
      </c>
    </row>
    <row r="69" spans="1:17" ht="42.75" customHeight="1">
      <c r="A69" s="21">
        <v>4</v>
      </c>
      <c r="B69" s="13" t="s">
        <v>21</v>
      </c>
      <c r="C69" s="22">
        <v>0</v>
      </c>
      <c r="D69" s="22">
        <v>0</v>
      </c>
      <c r="E69" s="22">
        <v>0</v>
      </c>
      <c r="F69" s="22">
        <v>290.2</v>
      </c>
      <c r="G69" s="7">
        <f t="shared" si="20"/>
        <v>290.2</v>
      </c>
      <c r="H69" s="32">
        <v>0</v>
      </c>
      <c r="I69" s="32">
        <v>0</v>
      </c>
      <c r="J69" s="32">
        <v>0</v>
      </c>
      <c r="K69" s="32">
        <v>7</v>
      </c>
      <c r="L69" s="32">
        <f t="shared" si="21"/>
        <v>7</v>
      </c>
      <c r="M69" s="33">
        <v>0</v>
      </c>
      <c r="N69" s="33">
        <v>0</v>
      </c>
      <c r="O69" s="33">
        <v>0</v>
      </c>
      <c r="P69" s="33">
        <v>14</v>
      </c>
      <c r="Q69" s="38">
        <f t="shared" si="22"/>
        <v>14</v>
      </c>
    </row>
    <row r="70" spans="1:17" ht="42" customHeight="1">
      <c r="A70" s="21">
        <v>5</v>
      </c>
      <c r="B70" s="13" t="s">
        <v>22</v>
      </c>
      <c r="C70" s="22">
        <v>0</v>
      </c>
      <c r="D70" s="22">
        <v>0</v>
      </c>
      <c r="E70" s="22">
        <v>0</v>
      </c>
      <c r="F70" s="22">
        <v>90</v>
      </c>
      <c r="G70" s="7">
        <f t="shared" si="20"/>
        <v>90</v>
      </c>
      <c r="H70" s="32">
        <v>0</v>
      </c>
      <c r="I70" s="32">
        <v>0</v>
      </c>
      <c r="J70" s="32">
        <v>0</v>
      </c>
      <c r="K70" s="32">
        <v>2</v>
      </c>
      <c r="L70" s="32">
        <f t="shared" si="21"/>
        <v>2</v>
      </c>
      <c r="M70" s="33">
        <v>0</v>
      </c>
      <c r="N70" s="33">
        <v>0</v>
      </c>
      <c r="O70" s="33">
        <v>0</v>
      </c>
      <c r="P70" s="33">
        <v>3</v>
      </c>
      <c r="Q70" s="38">
        <f t="shared" si="22"/>
        <v>3</v>
      </c>
    </row>
    <row r="71" spans="1:17" ht="44.25" customHeight="1">
      <c r="A71" s="21">
        <v>6</v>
      </c>
      <c r="B71" s="13" t="s">
        <v>17</v>
      </c>
      <c r="C71" s="22">
        <v>0</v>
      </c>
      <c r="D71" s="22">
        <v>0</v>
      </c>
      <c r="E71" s="22">
        <v>0</v>
      </c>
      <c r="F71" s="22">
        <v>277.5</v>
      </c>
      <c r="G71" s="7">
        <f t="shared" si="20"/>
        <v>277.5</v>
      </c>
      <c r="H71" s="32">
        <v>0</v>
      </c>
      <c r="I71" s="32">
        <v>0</v>
      </c>
      <c r="J71" s="32">
        <v>0</v>
      </c>
      <c r="K71" s="32">
        <v>7</v>
      </c>
      <c r="L71" s="32">
        <f t="shared" si="21"/>
        <v>7</v>
      </c>
      <c r="M71" s="33">
        <v>0</v>
      </c>
      <c r="N71" s="33">
        <v>0</v>
      </c>
      <c r="O71" s="33">
        <v>0</v>
      </c>
      <c r="P71" s="33">
        <v>12</v>
      </c>
      <c r="Q71" s="38">
        <f t="shared" si="22"/>
        <v>12</v>
      </c>
    </row>
    <row r="72" spans="1:17" ht="44.25" customHeight="1">
      <c r="A72" s="21">
        <v>7</v>
      </c>
      <c r="B72" s="13" t="s">
        <v>20</v>
      </c>
      <c r="C72" s="22">
        <v>0</v>
      </c>
      <c r="D72" s="22">
        <v>0</v>
      </c>
      <c r="E72" s="22">
        <v>0</v>
      </c>
      <c r="F72" s="22">
        <v>289</v>
      </c>
      <c r="G72" s="7">
        <f>C72+D72+E72+F72</f>
        <v>289</v>
      </c>
      <c r="H72" s="32">
        <v>0</v>
      </c>
      <c r="I72" s="32">
        <v>0</v>
      </c>
      <c r="J72" s="32">
        <v>0</v>
      </c>
      <c r="K72" s="32">
        <v>8</v>
      </c>
      <c r="L72" s="32">
        <f>H72+I72+K72+J72</f>
        <v>8</v>
      </c>
      <c r="M72" s="33">
        <v>0</v>
      </c>
      <c r="N72" s="33">
        <v>0</v>
      </c>
      <c r="O72" s="33">
        <v>0</v>
      </c>
      <c r="P72" s="33">
        <v>15</v>
      </c>
      <c r="Q72" s="38">
        <f>M72+N72+P72+N72</f>
        <v>15</v>
      </c>
    </row>
    <row r="73" spans="1:17" ht="44.25" customHeight="1">
      <c r="A73" s="21">
        <v>8</v>
      </c>
      <c r="B73" s="13" t="s">
        <v>29</v>
      </c>
      <c r="C73" s="22">
        <v>0</v>
      </c>
      <c r="D73" s="22">
        <v>0</v>
      </c>
      <c r="E73" s="22">
        <v>0</v>
      </c>
      <c r="F73" s="22">
        <v>159.1</v>
      </c>
      <c r="G73" s="7">
        <f>C73+D73+E73+F73</f>
        <v>159.1</v>
      </c>
      <c r="H73" s="32">
        <v>0</v>
      </c>
      <c r="I73" s="32">
        <v>0</v>
      </c>
      <c r="J73" s="32">
        <v>0</v>
      </c>
      <c r="K73" s="32">
        <v>4</v>
      </c>
      <c r="L73" s="32">
        <f>H73+I73+K73+J73</f>
        <v>4</v>
      </c>
      <c r="M73" s="33">
        <v>0</v>
      </c>
      <c r="N73" s="33">
        <v>0</v>
      </c>
      <c r="O73" s="33">
        <v>0</v>
      </c>
      <c r="P73" s="33">
        <v>9</v>
      </c>
      <c r="Q73" s="38">
        <f>M73+N73+P73+N73</f>
        <v>9</v>
      </c>
    </row>
    <row r="74" spans="1:17" ht="44.25" customHeight="1">
      <c r="A74" s="21">
        <v>9</v>
      </c>
      <c r="B74" s="13" t="s">
        <v>30</v>
      </c>
      <c r="C74" s="22">
        <v>0</v>
      </c>
      <c r="D74" s="22">
        <v>0</v>
      </c>
      <c r="E74" s="22">
        <v>0</v>
      </c>
      <c r="F74" s="22">
        <v>155.7</v>
      </c>
      <c r="G74" s="7">
        <f>C74+D74+E74+F74</f>
        <v>155.7</v>
      </c>
      <c r="H74" s="32">
        <v>0</v>
      </c>
      <c r="I74" s="32">
        <v>0</v>
      </c>
      <c r="J74" s="32">
        <v>0</v>
      </c>
      <c r="K74" s="32">
        <v>3</v>
      </c>
      <c r="L74" s="32">
        <f>H74+I74+K74+J74</f>
        <v>3</v>
      </c>
      <c r="M74" s="33">
        <v>0</v>
      </c>
      <c r="N74" s="33">
        <v>0</v>
      </c>
      <c r="O74" s="33">
        <v>0</v>
      </c>
      <c r="P74" s="33">
        <v>5</v>
      </c>
      <c r="Q74" s="38">
        <f>M74+N74+P74+N74</f>
        <v>5</v>
      </c>
    </row>
    <row r="75" spans="1:17" ht="45" customHeight="1" thickBot="1">
      <c r="A75" s="21">
        <v>10</v>
      </c>
      <c r="B75" s="48" t="s">
        <v>31</v>
      </c>
      <c r="C75" s="25">
        <v>0</v>
      </c>
      <c r="D75" s="25">
        <v>0</v>
      </c>
      <c r="E75" s="25">
        <v>0</v>
      </c>
      <c r="F75" s="25">
        <v>175.5</v>
      </c>
      <c r="G75" s="26">
        <f t="shared" si="20"/>
        <v>175.5</v>
      </c>
      <c r="H75" s="34">
        <v>0</v>
      </c>
      <c r="I75" s="34">
        <v>0</v>
      </c>
      <c r="J75" s="34">
        <v>0</v>
      </c>
      <c r="K75" s="34">
        <v>6</v>
      </c>
      <c r="L75" s="34">
        <f t="shared" si="21"/>
        <v>6</v>
      </c>
      <c r="M75" s="35">
        <v>0</v>
      </c>
      <c r="N75" s="35">
        <v>0</v>
      </c>
      <c r="O75" s="35">
        <v>0</v>
      </c>
      <c r="P75" s="35">
        <v>17</v>
      </c>
      <c r="Q75" s="39">
        <f t="shared" si="22"/>
        <v>17</v>
      </c>
    </row>
    <row r="76" spans="1:17" ht="26.25" customHeight="1" thickBot="1">
      <c r="A76" s="51" t="s">
        <v>5</v>
      </c>
      <c r="B76" s="52"/>
      <c r="C76" s="24">
        <f aca="true" t="shared" si="23" ref="C76:H76">SUM(C66:C75)</f>
        <v>0</v>
      </c>
      <c r="D76" s="24">
        <f t="shared" si="23"/>
        <v>0</v>
      </c>
      <c r="E76" s="24">
        <f t="shared" si="23"/>
        <v>0</v>
      </c>
      <c r="F76" s="24">
        <f t="shared" si="23"/>
        <v>2473.25</v>
      </c>
      <c r="G76" s="24">
        <f t="shared" si="23"/>
        <v>2473.25</v>
      </c>
      <c r="H76" s="36">
        <f t="shared" si="23"/>
        <v>0</v>
      </c>
      <c r="I76" s="36">
        <f aca="true" t="shared" si="24" ref="I76:Q76">SUM(I66:I75)</f>
        <v>0</v>
      </c>
      <c r="J76" s="36">
        <f t="shared" si="24"/>
        <v>0</v>
      </c>
      <c r="K76" s="36">
        <f t="shared" si="24"/>
        <v>64</v>
      </c>
      <c r="L76" s="36">
        <f t="shared" si="24"/>
        <v>64</v>
      </c>
      <c r="M76" s="36">
        <f t="shared" si="24"/>
        <v>0</v>
      </c>
      <c r="N76" s="36">
        <f t="shared" si="24"/>
        <v>0</v>
      </c>
      <c r="O76" s="36">
        <f t="shared" si="24"/>
        <v>0</v>
      </c>
      <c r="P76" s="36">
        <f t="shared" si="24"/>
        <v>131</v>
      </c>
      <c r="Q76" s="36">
        <f t="shared" si="24"/>
        <v>131</v>
      </c>
    </row>
    <row r="77" spans="1:17" ht="26.25" customHeight="1" thickBot="1">
      <c r="A77" s="57" t="s">
        <v>2</v>
      </c>
      <c r="B77" s="58"/>
      <c r="C77" s="24">
        <f>C76+C64+C52+C25</f>
        <v>0</v>
      </c>
      <c r="D77" s="24">
        <f aca="true" t="shared" si="25" ref="D77:Q77">D76+D64+D52+D25</f>
        <v>1783.09</v>
      </c>
      <c r="E77" s="24">
        <f t="shared" si="25"/>
        <v>2921.9</v>
      </c>
      <c r="F77" s="24">
        <f t="shared" si="25"/>
        <v>5710.58</v>
      </c>
      <c r="G77" s="24">
        <f t="shared" si="25"/>
        <v>10415.57</v>
      </c>
      <c r="H77" s="36">
        <f t="shared" si="25"/>
        <v>0</v>
      </c>
      <c r="I77" s="36">
        <f t="shared" si="25"/>
        <v>45</v>
      </c>
      <c r="J77" s="36">
        <f t="shared" si="25"/>
        <v>76</v>
      </c>
      <c r="K77" s="36">
        <f t="shared" si="25"/>
        <v>150</v>
      </c>
      <c r="L77" s="36">
        <f t="shared" si="25"/>
        <v>271</v>
      </c>
      <c r="M77" s="36">
        <f t="shared" si="25"/>
        <v>0</v>
      </c>
      <c r="N77" s="36">
        <f t="shared" si="25"/>
        <v>89</v>
      </c>
      <c r="O77" s="36">
        <f t="shared" si="25"/>
        <v>155</v>
      </c>
      <c r="P77" s="36">
        <f t="shared" si="25"/>
        <v>297</v>
      </c>
      <c r="Q77" s="36">
        <f t="shared" si="25"/>
        <v>541</v>
      </c>
    </row>
    <row r="78" ht="27.75" customHeight="1"/>
    <row r="79" spans="1:17" ht="24.75" customHeight="1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</row>
    <row r="82" spans="1:17" s="5" customFormat="1" ht="18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0"/>
    </row>
    <row r="85" spans="1:17" ht="18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</row>
    <row r="86" spans="11:17" ht="18.75">
      <c r="K86" s="12"/>
      <c r="L86" s="12"/>
      <c r="M86" s="12"/>
      <c r="N86" s="12"/>
      <c r="O86" s="12"/>
      <c r="P86" s="12"/>
      <c r="Q86" s="14"/>
    </row>
    <row r="87" spans="1:17" ht="18.75">
      <c r="A87" s="17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4"/>
    </row>
    <row r="88" spans="1:17" ht="18.75">
      <c r="A88" s="17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4"/>
    </row>
    <row r="89" spans="1:17" ht="18.75">
      <c r="A89" s="17"/>
      <c r="B89" s="15"/>
      <c r="C89" s="16"/>
      <c r="D89" s="15"/>
      <c r="E89" s="15"/>
      <c r="F89" s="15"/>
      <c r="G89" s="15"/>
      <c r="H89" s="15"/>
      <c r="I89" s="15"/>
      <c r="J89" s="15"/>
      <c r="K89" s="12"/>
      <c r="L89" s="12"/>
      <c r="M89" s="12"/>
      <c r="N89" s="12"/>
      <c r="O89" s="12"/>
      <c r="P89" s="12"/>
      <c r="Q89" s="12"/>
    </row>
    <row r="90" spans="1:17" ht="18.75">
      <c r="A90" s="17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4"/>
    </row>
    <row r="91" spans="2:17" ht="18.75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4"/>
    </row>
    <row r="92" spans="2:17" ht="18.75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4"/>
    </row>
    <row r="93" spans="11:17" ht="18.75">
      <c r="K93" s="12"/>
      <c r="L93" s="12"/>
      <c r="M93" s="12"/>
      <c r="N93" s="12"/>
      <c r="O93" s="12"/>
      <c r="P93" s="12"/>
      <c r="Q93" s="14"/>
    </row>
    <row r="96" ht="18.75">
      <c r="R96" s="12"/>
    </row>
    <row r="97" ht="18.75">
      <c r="R97" s="12"/>
    </row>
    <row r="98" ht="18.75">
      <c r="R98" s="18"/>
    </row>
    <row r="99" ht="18.75">
      <c r="R99" s="12"/>
    </row>
  </sheetData>
  <sheetProtection/>
  <mergeCells count="30">
    <mergeCell ref="A85:Q85"/>
    <mergeCell ref="M6:Q6"/>
    <mergeCell ref="A65:Q65"/>
    <mergeCell ref="A7:A10"/>
    <mergeCell ref="B7:B10"/>
    <mergeCell ref="A42:Q42"/>
    <mergeCell ref="A19:B19"/>
    <mergeCell ref="A52:B52"/>
    <mergeCell ref="A79:Q79"/>
    <mergeCell ref="C7:G8"/>
    <mergeCell ref="H7:L8"/>
    <mergeCell ref="M7:Q8"/>
    <mergeCell ref="A11:Q11"/>
    <mergeCell ref="A54:Q54"/>
    <mergeCell ref="A77:B77"/>
    <mergeCell ref="A20:Q20"/>
    <mergeCell ref="A76:B76"/>
    <mergeCell ref="A26:B26"/>
    <mergeCell ref="A25:B25"/>
    <mergeCell ref="A53:B53"/>
    <mergeCell ref="K1:Q1"/>
    <mergeCell ref="K2:Q2"/>
    <mergeCell ref="K3:Q3"/>
    <mergeCell ref="K4:Q4"/>
    <mergeCell ref="A64:B64"/>
    <mergeCell ref="A5:Q5"/>
    <mergeCell ref="A35:B35"/>
    <mergeCell ref="A36:Q36"/>
    <mergeCell ref="A41:B41"/>
    <mergeCell ref="A27:Q27"/>
  </mergeCells>
  <printOptions horizontalCentered="1"/>
  <pageMargins left="0.1968503937007874" right="0.1968503937007874" top="0.23" bottom="0.1968503937007874" header="0" footer="0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filanchuk</dc:creator>
  <cp:keywords/>
  <dc:description/>
  <cp:lastModifiedBy>Виктор Петрович</cp:lastModifiedBy>
  <cp:lastPrinted>2014-01-26T07:03:12Z</cp:lastPrinted>
  <dcterms:created xsi:type="dcterms:W3CDTF">2011-02-07T02:27:22Z</dcterms:created>
  <dcterms:modified xsi:type="dcterms:W3CDTF">2015-03-19T02:00:31Z</dcterms:modified>
  <cp:category/>
  <cp:version/>
  <cp:contentType/>
  <cp:contentStatus/>
</cp:coreProperties>
</file>