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18195" windowHeight="978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23" i="1" l="1"/>
  <c r="C18" i="1"/>
  <c r="D23" i="1"/>
  <c r="D18" i="1" l="1"/>
  <c r="D30" i="1"/>
  <c r="C30" i="1"/>
  <c r="C29" i="1" s="1"/>
  <c r="C54" i="1" s="1"/>
  <c r="D29" i="1"/>
  <c r="D52" i="1"/>
  <c r="C52" i="1"/>
  <c r="D54" i="1" l="1"/>
</calcChain>
</file>

<file path=xl/sharedStrings.xml><?xml version="1.0" encoding="utf-8"?>
<sst xmlns="http://schemas.openxmlformats.org/spreadsheetml/2006/main" count="83" uniqueCount="83">
  <si>
    <t>к бюджету Лесозаводского</t>
  </si>
  <si>
    <t>городского округа на 2021 год и</t>
  </si>
  <si>
    <t>плановый период 2022 и 2023 годов</t>
  </si>
  <si>
    <t xml:space="preserve">                                                                                                                                                                                                          </t>
  </si>
  <si>
    <t>2 02 20000 00 0000 150</t>
  </si>
  <si>
    <t>Субсидии бюджетам бюджетной системы  Российской Федерации (межбюджетные субсидии)</t>
  </si>
  <si>
    <t>2 02 25497 04 0000 150</t>
  </si>
  <si>
    <t>2 02 35930 04 0000 150</t>
  </si>
  <si>
    <t>Субвенции бюджетам городских округов на государственную регистрацию актов гражданского состояния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</si>
  <si>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</si>
  <si>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</si>
  <si>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2 02 35260 04 0000 150</t>
  </si>
  <si>
    <t>2 02 30029 04 0000 150</t>
  </si>
  <si>
    <t>Субсидии бюджетам муниципальных образований  Приморского края на социальные выплаты  молодым семьям для приобретения (строительства) стандартного жилья</t>
  </si>
  <si>
    <t>Субсидии бюджетам муниципальных образований  Приморского края на поддержку муниципальных программ формирования современной городской среды.</t>
  </si>
  <si>
    <t>Прочие субсидии</t>
  </si>
  <si>
    <t>- на обеспечение земельных участков, предоставленных на бесплатной основе гражданам, имеющим трех и более детей, инженерной инфраструктурой.</t>
  </si>
  <si>
    <t>- на поддержку муниципальных программ по благоустройству территорий муниципальных образований Приморского края</t>
  </si>
  <si>
    <t xml:space="preserve">- на организацию физкультурно-спортивной работы по месту жительства </t>
  </si>
  <si>
    <t>Субвенции  бюджетам субъектов Российской Федерации и муниципальных образований - итого</t>
  </si>
  <si>
    <t>-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</si>
  <si>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</si>
  <si>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 xml:space="preserve">на государственное управление охраной труда </t>
  </si>
  <si>
    <t>-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</si>
  <si>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на осуществление отдельных государственных полномочий Приморского края по организации мероприятий при осуществлении деятельности по обращению с животными без владельцев</t>
  </si>
  <si>
    <t>-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</si>
  <si>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на исполнение полномочий по обеспечению детей-сирот,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</si>
  <si>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 xml:space="preserve">- на реализацию государственных полномочий органов опеки и попечительства в отношении несовершеннолетних   </t>
  </si>
  <si>
    <t>-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</si>
  <si>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детьми,осваивающими образовательные программы дошкольного образования в организациях, осуществляющих образовательную деятельность.</t>
  </si>
  <si>
    <t>Субвенциидля финансового обеспечения переданных исполнительно-распорядительным органам муниципальных образований Приморского края  государственных полномочий по составлению (изменению) списков кандидатов в присяжные заседатели федеральных судов общей юрисдикции.</t>
  </si>
  <si>
    <t>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семью.</t>
  </si>
  <si>
    <t xml:space="preserve">Субвенции бюджетам городских округов на  организацию  горячего  питания обучающихся, получающих начальное общее образование в государственных и муниципальных образовательных организациях </t>
  </si>
  <si>
    <t>Единая субвенция, в т.ч.</t>
  </si>
  <si>
    <t>- на реализацию отдельных государственных полномочий по созданию административных комиссий</t>
  </si>
  <si>
    <t>- на создание и обеспечение деятельности комиссии по делам несовершеннолетних и защите их прав</t>
  </si>
  <si>
    <t>Иные межбюджетные трансферты</t>
  </si>
  <si>
    <t>Межбюджетные трансферты бюджетам городских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</si>
  <si>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ВСЕГО:</t>
  </si>
  <si>
    <t>2 02 25555 04 0000 150</t>
  </si>
  <si>
    <t>2 02 29999 04 0000 150</t>
  </si>
  <si>
    <t>2 02 29999 04 0023 150</t>
  </si>
  <si>
    <t>2 02 29999 04 0013 150</t>
  </si>
  <si>
    <t>2 02 29999 04 0028 150</t>
  </si>
  <si>
    <t>2 02 29999 04 0017 150</t>
  </si>
  <si>
    <t>2 02 30000 00 0000 150</t>
  </si>
  <si>
    <t>2 02 30024 04 0001 150</t>
  </si>
  <si>
    <t>2 02 30024 04 0003 150</t>
  </si>
  <si>
    <t>2 02 30024 04 0004 150</t>
  </si>
  <si>
    <t>2 02 30024 04 0008 150</t>
  </si>
  <si>
    <t>2 02 30024 04 0009 150</t>
  </si>
  <si>
    <t>2 02 30024 04 0022 150</t>
  </si>
  <si>
    <t>2 02 30024 04 0010 150</t>
  </si>
  <si>
    <t>2 02 30024 04 0030 150</t>
  </si>
  <si>
    <t>2 02 30024 04 0032 150</t>
  </si>
  <si>
    <t xml:space="preserve">2 02 35304 04 0000 150                         </t>
  </si>
  <si>
    <t>2 02 40000 00 0000 150</t>
  </si>
  <si>
    <t>2 02 45303 04 0000 150</t>
  </si>
  <si>
    <t>Средства  субвенций, субсидий и иных межбюджетных трансфертов,</t>
  </si>
  <si>
    <t>передаваемых Лесозаводскому городскому округу на плановый период 2022 и 2023 годов</t>
  </si>
  <si>
    <t>Код классификации</t>
  </si>
  <si>
    <t>Направление</t>
  </si>
  <si>
    <t>Приложение 19</t>
  </si>
  <si>
    <r>
      <t xml:space="preserve">- </t>
    </r>
    <r>
      <rPr>
        <i/>
        <sz val="11"/>
        <color rgb="FF000000"/>
        <rFont val="Times New Roman"/>
        <family val="1"/>
        <charset val="204"/>
      </rPr>
      <t>на комплектование книжных фондов и обеспечение информационно-техническим оборудованием библиотек</t>
    </r>
  </si>
  <si>
    <r>
      <t xml:space="preserve">- </t>
    </r>
    <r>
      <rPr>
        <i/>
        <sz val="11"/>
        <color rgb="FF000000"/>
        <rFont val="Times New Roman"/>
        <family val="1"/>
        <charset val="204"/>
      </rPr>
      <t>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  </r>
  </si>
  <si>
    <r>
      <t xml:space="preserve">2 02 35120 04 0000 </t>
    </r>
    <r>
      <rPr>
        <sz val="11"/>
        <color theme="1"/>
        <rFont val="Times New Roman"/>
        <family val="1"/>
        <charset val="204"/>
      </rPr>
      <t>150</t>
    </r>
  </si>
  <si>
    <t>2 02 30024 04 0033 150</t>
  </si>
  <si>
    <t>2 02 25243 04 0000 150</t>
  </si>
  <si>
    <t>2 02 25306 04 0000 150</t>
  </si>
  <si>
    <t>Субсидии на софинансирование расходных обязательств, возникающих при реализации мероприятий по мадернизации муниципальных детских школ искусств по видам искусств.</t>
  </si>
  <si>
    <t>Субсидии на строительство и реконструкцию (модернизацию) объектов питьевого водоснабжения</t>
  </si>
  <si>
    <t>2 02 36900 04 0000 150</t>
  </si>
  <si>
    <t>2 02 35082 04 0000 150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</si>
  <si>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</si>
  <si>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сумма, рублей</t>
  </si>
  <si>
    <t>2 02 30024 04 0011 150</t>
  </si>
  <si>
    <t>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</si>
  <si>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                                                       к решению Думы Лесозаводского</t>
  </si>
  <si>
    <t xml:space="preserve">                               городского округа</t>
  </si>
  <si>
    <t xml:space="preserve">                        Приложение 12</t>
  </si>
  <si>
    <t>2 02 29999 04 0024 150</t>
  </si>
  <si>
    <t>на проектирование и (или) строительство, реконструкцию (модернизацию), капитальный ремонт объектов водопроводно – канализационного хозяйства</t>
  </si>
  <si>
    <t xml:space="preserve">                                      от 26.07.2021 № 338-НПА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</si>
</sst>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justify"/>
    </xf>
    <xf numFmtId="0" fontId="0" fillId="0" borderId="0" xfId="0" applyAlignment="1">
      <alignment shrinkToFit="1"/>
    </xf>
    <xf numFmtId="0" fontId="3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top" wrapText="1" shrinkToFit="1"/>
    </xf>
    <xf numFmtId="0" fontId="4" fillId="2" borderId="2" xfId="0" applyFont="1" applyFill="1" applyBorder="1" applyAlignment="1">
      <alignment horizontal="justify" vertical="top" wrapText="1" shrinkToFit="1"/>
    </xf>
    <xf numFmtId="4" fontId="4" fillId="2" borderId="2" xfId="0" applyNumberFormat="1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4" fontId="1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/>
    </xf>
    <xf numFmtId="0" fontId="4" fillId="2" borderId="1" xfId="0" applyFont="1" applyFill="1" applyBorder="1" applyAlignment="1">
      <alignment horizontal="justify" vertical="top" wrapText="1"/>
    </xf>
    <xf numFmtId="4" fontId="4" fillId="0" borderId="1" xfId="0" applyNumberFormat="1" applyFont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justify" vertical="top" wrapText="1"/>
    </xf>
    <xf numFmtId="4" fontId="7" fillId="0" borderId="1" xfId="0" applyNumberFormat="1" applyFont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justify" vertical="top" wrapText="1"/>
    </xf>
    <xf numFmtId="4" fontId="9" fillId="2" borderId="1" xfId="0" applyNumberFormat="1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justify" vertical="top" wrapText="1"/>
    </xf>
    <xf numFmtId="0" fontId="6" fillId="4" borderId="1" xfId="0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justify" vertical="top" wrapText="1"/>
    </xf>
    <xf numFmtId="4" fontId="1" fillId="0" borderId="1" xfId="0" applyNumberFormat="1" applyFont="1" applyBorder="1" applyAlignment="1">
      <alignment horizontal="center" vertical="top"/>
    </xf>
    <xf numFmtId="0" fontId="10" fillId="2" borderId="1" xfId="0" applyFont="1" applyFill="1" applyBorder="1" applyAlignment="1">
      <alignment horizontal="justify" vertical="top" wrapText="1"/>
    </xf>
    <xf numFmtId="0" fontId="7" fillId="2" borderId="4" xfId="0" applyFont="1" applyFill="1" applyBorder="1" applyAlignment="1">
      <alignment horizontal="justify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justify" vertical="top"/>
    </xf>
    <xf numFmtId="0" fontId="0" fillId="0" borderId="5" xfId="0" applyBorder="1"/>
    <xf numFmtId="0" fontId="10" fillId="2" borderId="1" xfId="0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abSelected="1" workbookViewId="0">
      <selection activeCell="C11" sqref="C11"/>
    </sheetView>
  </sheetViews>
  <sheetFormatPr defaultRowHeight="15" x14ac:dyDescent="0.25"/>
  <cols>
    <col min="1" max="1" width="23" customWidth="1"/>
    <col min="2" max="2" width="32" customWidth="1"/>
    <col min="3" max="3" width="16" customWidth="1"/>
    <col min="4" max="4" width="15.7109375" customWidth="1"/>
  </cols>
  <sheetData>
    <row r="1" spans="1:4" ht="15.75" x14ac:dyDescent="0.25">
      <c r="C1" s="40" t="s">
        <v>79</v>
      </c>
      <c r="D1" s="40"/>
    </row>
    <row r="2" spans="1:4" ht="15.75" x14ac:dyDescent="0.25">
      <c r="C2" s="40" t="s">
        <v>77</v>
      </c>
      <c r="D2" s="40"/>
    </row>
    <row r="3" spans="1:4" ht="15.75" x14ac:dyDescent="0.25">
      <c r="C3" s="40" t="s">
        <v>78</v>
      </c>
      <c r="D3" s="40"/>
    </row>
    <row r="4" spans="1:4" ht="15.75" x14ac:dyDescent="0.25">
      <c r="C4" s="40" t="s">
        <v>82</v>
      </c>
      <c r="D4" s="40"/>
    </row>
    <row r="5" spans="1:4" x14ac:dyDescent="0.25">
      <c r="C5" s="41"/>
      <c r="D5" s="41"/>
    </row>
    <row r="7" spans="1:4" ht="15.75" x14ac:dyDescent="0.25">
      <c r="A7" s="40" t="s">
        <v>62</v>
      </c>
      <c r="B7" s="40"/>
      <c r="C7" s="40"/>
      <c r="D7" s="40"/>
    </row>
    <row r="8" spans="1:4" ht="15.75" x14ac:dyDescent="0.25">
      <c r="A8" s="40" t="s">
        <v>0</v>
      </c>
      <c r="B8" s="40"/>
      <c r="C8" s="40"/>
      <c r="D8" s="40"/>
    </row>
    <row r="9" spans="1:4" ht="15.75" x14ac:dyDescent="0.25">
      <c r="A9" s="40" t="s">
        <v>1</v>
      </c>
      <c r="B9" s="40"/>
      <c r="C9" s="40"/>
      <c r="D9" s="40"/>
    </row>
    <row r="10" spans="1:4" ht="15.75" x14ac:dyDescent="0.25">
      <c r="A10" s="40" t="s">
        <v>2</v>
      </c>
      <c r="B10" s="40"/>
      <c r="C10" s="40"/>
      <c r="D10" s="40"/>
    </row>
    <row r="11" spans="1:4" x14ac:dyDescent="0.25">
      <c r="A11" s="1" t="s">
        <v>3</v>
      </c>
    </row>
    <row r="12" spans="1:4" ht="16.5" customHeight="1" x14ac:dyDescent="0.25">
      <c r="A12" s="46"/>
      <c r="B12" s="46"/>
      <c r="C12" s="46"/>
      <c r="D12" s="46"/>
    </row>
    <row r="13" spans="1:4" ht="16.5" customHeight="1" x14ac:dyDescent="0.25">
      <c r="A13" s="46" t="s">
        <v>58</v>
      </c>
      <c r="B13" s="46"/>
      <c r="C13" s="46"/>
      <c r="D13" s="46"/>
    </row>
    <row r="14" spans="1:4" ht="16.5" x14ac:dyDescent="0.25">
      <c r="A14" s="51" t="s">
        <v>59</v>
      </c>
      <c r="B14" s="51"/>
      <c r="C14" s="51"/>
      <c r="D14" s="51"/>
    </row>
    <row r="15" spans="1:4" ht="16.5" x14ac:dyDescent="0.25">
      <c r="A15" s="3"/>
      <c r="B15" s="3"/>
      <c r="C15" s="3"/>
      <c r="D15" s="3"/>
    </row>
    <row r="16" spans="1:4" ht="16.5" customHeight="1" x14ac:dyDescent="0.25">
      <c r="A16" s="47" t="s">
        <v>60</v>
      </c>
      <c r="B16" s="47" t="s">
        <v>61</v>
      </c>
      <c r="C16" s="49" t="s">
        <v>74</v>
      </c>
      <c r="D16" s="50"/>
    </row>
    <row r="17" spans="1:4" x14ac:dyDescent="0.25">
      <c r="A17" s="48"/>
      <c r="B17" s="48"/>
      <c r="C17" s="4">
        <v>2022</v>
      </c>
      <c r="D17" s="5">
        <v>2023</v>
      </c>
    </row>
    <row r="18" spans="1:4" s="2" customFormat="1" ht="57" x14ac:dyDescent="0.25">
      <c r="A18" s="6" t="s">
        <v>4</v>
      </c>
      <c r="B18" s="7" t="s">
        <v>5</v>
      </c>
      <c r="C18" s="8">
        <f>+C19+C20+C23+C21+C22</f>
        <v>151245471.88999999</v>
      </c>
      <c r="D18" s="8">
        <f>D19+D20+D23+D21+D22</f>
        <v>122057050.47</v>
      </c>
    </row>
    <row r="19" spans="1:4" ht="90" x14ac:dyDescent="0.25">
      <c r="A19" s="9" t="s">
        <v>6</v>
      </c>
      <c r="B19" s="10" t="s">
        <v>13</v>
      </c>
      <c r="C19" s="11">
        <v>5575839.6699999999</v>
      </c>
      <c r="D19" s="11">
        <v>5947836.5099999998</v>
      </c>
    </row>
    <row r="20" spans="1:4" ht="90" x14ac:dyDescent="0.25">
      <c r="A20" s="12" t="s">
        <v>39</v>
      </c>
      <c r="B20" s="10" t="s">
        <v>14</v>
      </c>
      <c r="C20" s="13">
        <v>13298389.59</v>
      </c>
      <c r="D20" s="13">
        <v>13298389.59</v>
      </c>
    </row>
    <row r="21" spans="1:4" ht="90" x14ac:dyDescent="0.25">
      <c r="A21" s="12" t="s">
        <v>68</v>
      </c>
      <c r="B21" s="33" t="s">
        <v>69</v>
      </c>
      <c r="C21" s="34">
        <v>66008478.259999998</v>
      </c>
      <c r="D21" s="34">
        <v>0</v>
      </c>
    </row>
    <row r="22" spans="1:4" ht="60" x14ac:dyDescent="0.25">
      <c r="A22" s="12" t="s">
        <v>67</v>
      </c>
      <c r="B22" s="35" t="s">
        <v>70</v>
      </c>
      <c r="C22" s="34">
        <v>0</v>
      </c>
      <c r="D22" s="34">
        <v>62072630</v>
      </c>
    </row>
    <row r="23" spans="1:4" x14ac:dyDescent="0.25">
      <c r="A23" s="9" t="s">
        <v>40</v>
      </c>
      <c r="B23" s="14" t="s">
        <v>15</v>
      </c>
      <c r="C23" s="15">
        <f>C24+C26+C27+C28+C25</f>
        <v>66362764.369999997</v>
      </c>
      <c r="D23" s="15">
        <f>D24+D26+D27+D28+D25</f>
        <v>40738194.369999997</v>
      </c>
    </row>
    <row r="24" spans="1:4" ht="60" x14ac:dyDescent="0.25">
      <c r="A24" s="16" t="s">
        <v>41</v>
      </c>
      <c r="B24" s="17" t="s">
        <v>63</v>
      </c>
      <c r="C24" s="18">
        <v>168005</v>
      </c>
      <c r="D24" s="18">
        <v>168005</v>
      </c>
    </row>
    <row r="25" spans="1:4" ht="79.5" customHeight="1" x14ac:dyDescent="0.25">
      <c r="A25" s="16" t="s">
        <v>80</v>
      </c>
      <c r="B25" s="17" t="s">
        <v>81</v>
      </c>
      <c r="C25" s="18">
        <v>25624570</v>
      </c>
      <c r="D25" s="18">
        <v>0</v>
      </c>
    </row>
    <row r="26" spans="1:4" ht="90" x14ac:dyDescent="0.25">
      <c r="A26" s="19" t="s">
        <v>42</v>
      </c>
      <c r="B26" s="17" t="s">
        <v>16</v>
      </c>
      <c r="C26" s="18">
        <v>14542957.4</v>
      </c>
      <c r="D26" s="18">
        <v>14542957.4</v>
      </c>
    </row>
    <row r="27" spans="1:4" ht="75" x14ac:dyDescent="0.25">
      <c r="A27" s="19" t="s">
        <v>43</v>
      </c>
      <c r="B27" s="17" t="s">
        <v>17</v>
      </c>
      <c r="C27" s="20">
        <v>25813771.969999999</v>
      </c>
      <c r="D27" s="20">
        <v>25813771.969999999</v>
      </c>
    </row>
    <row r="28" spans="1:4" ht="45" x14ac:dyDescent="0.25">
      <c r="A28" s="19" t="s">
        <v>44</v>
      </c>
      <c r="B28" s="17" t="s">
        <v>18</v>
      </c>
      <c r="C28" s="18">
        <v>213460</v>
      </c>
      <c r="D28" s="18">
        <v>213460</v>
      </c>
    </row>
    <row r="29" spans="1:4" ht="57" x14ac:dyDescent="0.25">
      <c r="A29" s="21" t="s">
        <v>45</v>
      </c>
      <c r="B29" s="14" t="s">
        <v>19</v>
      </c>
      <c r="C29" s="22">
        <f>C30+C42+C43+C45+C46+C47+C49+C48</f>
        <v>542807242.26999998</v>
      </c>
      <c r="D29" s="22">
        <f>D30+D42+D43+D45+D46+D47+D49+D48</f>
        <v>566304721.20999992</v>
      </c>
    </row>
    <row r="30" spans="1:4" ht="75" x14ac:dyDescent="0.25">
      <c r="A30" s="23" t="s">
        <v>9</v>
      </c>
      <c r="B30" s="24" t="s">
        <v>10</v>
      </c>
      <c r="C30" s="25">
        <f>C31+C32+C33+C34+C35+C37+C38+C39+C40+C41+C36</f>
        <v>468427178.75999993</v>
      </c>
      <c r="D30" s="25">
        <f>D31+D32+D33+D34+D35+D37+D38+D39+D40+D41+D36</f>
        <v>493205275.41999996</v>
      </c>
    </row>
    <row r="31" spans="1:4" ht="165" x14ac:dyDescent="0.25">
      <c r="A31" s="19" t="s">
        <v>46</v>
      </c>
      <c r="B31" s="17" t="s">
        <v>20</v>
      </c>
      <c r="C31" s="18">
        <v>232752386</v>
      </c>
      <c r="D31" s="18">
        <v>246291982</v>
      </c>
    </row>
    <row r="32" spans="1:4" ht="135" x14ac:dyDescent="0.25">
      <c r="A32" s="19" t="s">
        <v>47</v>
      </c>
      <c r="B32" s="17" t="s">
        <v>21</v>
      </c>
      <c r="C32" s="20">
        <v>176712000</v>
      </c>
      <c r="D32" s="18">
        <v>187177314</v>
      </c>
    </row>
    <row r="33" spans="1:4" ht="30" x14ac:dyDescent="0.25">
      <c r="A33" s="19" t="s">
        <v>48</v>
      </c>
      <c r="B33" s="17" t="s">
        <v>22</v>
      </c>
      <c r="C33" s="18">
        <v>878147</v>
      </c>
      <c r="D33" s="18">
        <v>910673</v>
      </c>
    </row>
    <row r="34" spans="1:4" ht="135" x14ac:dyDescent="0.25">
      <c r="A34" s="19" t="s">
        <v>49</v>
      </c>
      <c r="B34" s="17" t="s">
        <v>23</v>
      </c>
      <c r="C34" s="18">
        <v>1617.9</v>
      </c>
      <c r="D34" s="18">
        <v>1682.6</v>
      </c>
    </row>
    <row r="35" spans="1:4" ht="105" x14ac:dyDescent="0.25">
      <c r="A35" s="19" t="s">
        <v>50</v>
      </c>
      <c r="B35" s="17" t="s">
        <v>24</v>
      </c>
      <c r="C35" s="20">
        <v>629761.93999999994</v>
      </c>
      <c r="D35" s="20">
        <v>629761.93999999994</v>
      </c>
    </row>
    <row r="36" spans="1:4" ht="107.25" customHeight="1" x14ac:dyDescent="0.25">
      <c r="A36" s="19" t="s">
        <v>75</v>
      </c>
      <c r="B36" s="17" t="s">
        <v>76</v>
      </c>
      <c r="C36" s="20">
        <v>9387400</v>
      </c>
      <c r="D36" s="20">
        <v>9387400</v>
      </c>
    </row>
    <row r="37" spans="1:4" ht="168" customHeight="1" x14ac:dyDescent="0.25">
      <c r="A37" s="19" t="s">
        <v>51</v>
      </c>
      <c r="B37" s="17" t="s">
        <v>64</v>
      </c>
      <c r="C37" s="20">
        <v>3387.08</v>
      </c>
      <c r="D37" s="20">
        <v>3387.08</v>
      </c>
    </row>
    <row r="38" spans="1:4" ht="106.5" customHeight="1" x14ac:dyDescent="0.25">
      <c r="A38" s="37" t="s">
        <v>52</v>
      </c>
      <c r="B38" s="17" t="s">
        <v>25</v>
      </c>
      <c r="C38" s="20">
        <v>3765000</v>
      </c>
      <c r="D38" s="20">
        <v>3765000</v>
      </c>
    </row>
    <row r="39" spans="1:4" ht="135" x14ac:dyDescent="0.25">
      <c r="A39" s="39" t="s">
        <v>66</v>
      </c>
      <c r="B39" s="36" t="s">
        <v>26</v>
      </c>
      <c r="C39" s="20">
        <v>1480634.4</v>
      </c>
      <c r="D39" s="20">
        <v>1480634.4</v>
      </c>
    </row>
    <row r="40" spans="1:4" ht="75" x14ac:dyDescent="0.25">
      <c r="A40" s="38" t="s">
        <v>53</v>
      </c>
      <c r="B40" s="17" t="s">
        <v>27</v>
      </c>
      <c r="C40" s="20">
        <v>3765860</v>
      </c>
      <c r="D40" s="20">
        <v>3903887</v>
      </c>
    </row>
    <row r="41" spans="1:4" ht="120" x14ac:dyDescent="0.25">
      <c r="A41" s="19" t="s">
        <v>54</v>
      </c>
      <c r="B41" s="17" t="s">
        <v>28</v>
      </c>
      <c r="C41" s="20">
        <v>39050984.439999998</v>
      </c>
      <c r="D41" s="20">
        <v>39653553.399999999</v>
      </c>
    </row>
    <row r="42" spans="1:4" ht="150" x14ac:dyDescent="0.25">
      <c r="A42" s="9" t="s">
        <v>12</v>
      </c>
      <c r="B42" s="10" t="s">
        <v>29</v>
      </c>
      <c r="C42" s="13">
        <v>5584918</v>
      </c>
      <c r="D42" s="13">
        <v>4583542</v>
      </c>
    </row>
    <row r="43" spans="1:4" ht="15" customHeight="1" x14ac:dyDescent="0.25">
      <c r="A43" s="44" t="s">
        <v>65</v>
      </c>
      <c r="B43" s="42" t="s">
        <v>30</v>
      </c>
      <c r="C43" s="45">
        <v>417980.28</v>
      </c>
      <c r="D43" s="45">
        <v>26060.400000000001</v>
      </c>
    </row>
    <row r="44" spans="1:4" ht="135.75" customHeight="1" x14ac:dyDescent="0.25">
      <c r="A44" s="44"/>
      <c r="B44" s="43"/>
      <c r="C44" s="45"/>
      <c r="D44" s="45"/>
    </row>
    <row r="45" spans="1:4" ht="120" x14ac:dyDescent="0.25">
      <c r="A45" s="9" t="s">
        <v>11</v>
      </c>
      <c r="B45" s="26" t="s">
        <v>31</v>
      </c>
      <c r="C45" s="11">
        <v>809057.23</v>
      </c>
      <c r="D45" s="11">
        <v>841419.39</v>
      </c>
    </row>
    <row r="46" spans="1:4" ht="105" x14ac:dyDescent="0.25">
      <c r="A46" s="9" t="s">
        <v>55</v>
      </c>
      <c r="B46" s="10" t="s">
        <v>32</v>
      </c>
      <c r="C46" s="11">
        <v>25680200</v>
      </c>
      <c r="D46" s="11">
        <v>25680200</v>
      </c>
    </row>
    <row r="47" spans="1:4" ht="60" x14ac:dyDescent="0.25">
      <c r="A47" s="9" t="s">
        <v>7</v>
      </c>
      <c r="B47" s="10" t="s">
        <v>8</v>
      </c>
      <c r="C47" s="13">
        <v>2722325</v>
      </c>
      <c r="D47" s="13">
        <v>2722325</v>
      </c>
    </row>
    <row r="48" spans="1:4" ht="94.5" customHeight="1" x14ac:dyDescent="0.25">
      <c r="A48" s="9" t="s">
        <v>72</v>
      </c>
      <c r="B48" s="33" t="s">
        <v>73</v>
      </c>
      <c r="C48" s="34">
        <v>37015860</v>
      </c>
      <c r="D48" s="34">
        <v>37015860</v>
      </c>
    </row>
    <row r="49" spans="1:4" x14ac:dyDescent="0.25">
      <c r="A49" s="9" t="s">
        <v>71</v>
      </c>
      <c r="B49" s="10" t="s">
        <v>33</v>
      </c>
      <c r="C49" s="13">
        <v>2149723</v>
      </c>
      <c r="D49" s="13">
        <v>2230039</v>
      </c>
    </row>
    <row r="50" spans="1:4" ht="60" x14ac:dyDescent="0.25">
      <c r="A50" s="27"/>
      <c r="B50" s="28" t="s">
        <v>34</v>
      </c>
      <c r="C50" s="18">
        <v>841161</v>
      </c>
      <c r="D50" s="18">
        <v>872335</v>
      </c>
    </row>
    <row r="51" spans="1:4" ht="60" x14ac:dyDescent="0.25">
      <c r="A51" s="27"/>
      <c r="B51" s="28" t="s">
        <v>35</v>
      </c>
      <c r="C51" s="18">
        <v>1308562</v>
      </c>
      <c r="D51" s="18">
        <v>1357704</v>
      </c>
    </row>
    <row r="52" spans="1:4" ht="28.5" x14ac:dyDescent="0.25">
      <c r="A52" s="21" t="s">
        <v>56</v>
      </c>
      <c r="B52" s="14" t="s">
        <v>36</v>
      </c>
      <c r="C52" s="29">
        <f t="shared" ref="C52:D52" si="0">C53</f>
        <v>29250000</v>
      </c>
      <c r="D52" s="29">
        <f t="shared" si="0"/>
        <v>29250000</v>
      </c>
    </row>
    <row r="53" spans="1:4" ht="135" x14ac:dyDescent="0.25">
      <c r="A53" s="9" t="s">
        <v>57</v>
      </c>
      <c r="B53" s="10" t="s">
        <v>37</v>
      </c>
      <c r="C53" s="30">
        <v>29250000</v>
      </c>
      <c r="D53" s="30">
        <v>29250000</v>
      </c>
    </row>
    <row r="54" spans="1:4" x14ac:dyDescent="0.25">
      <c r="A54" s="21"/>
      <c r="B54" s="31" t="s">
        <v>38</v>
      </c>
      <c r="C54" s="32">
        <f>C18+C29+C52</f>
        <v>723302714.15999997</v>
      </c>
      <c r="D54" s="32">
        <f>D18+D29+D52</f>
        <v>717611771.67999995</v>
      </c>
    </row>
  </sheetData>
  <mergeCells count="19">
    <mergeCell ref="B43:B44"/>
    <mergeCell ref="A43:A44"/>
    <mergeCell ref="C43:C44"/>
    <mergeCell ref="D43:D44"/>
    <mergeCell ref="A7:D7"/>
    <mergeCell ref="A8:D8"/>
    <mergeCell ref="A9:D9"/>
    <mergeCell ref="A10:D10"/>
    <mergeCell ref="A12:D12"/>
    <mergeCell ref="A13:D13"/>
    <mergeCell ref="A16:A17"/>
    <mergeCell ref="B16:B17"/>
    <mergeCell ref="C16:D16"/>
    <mergeCell ref="A14:D14"/>
    <mergeCell ref="C1:D1"/>
    <mergeCell ref="C2:D2"/>
    <mergeCell ref="C3:D3"/>
    <mergeCell ref="C4:D4"/>
    <mergeCell ref="C5:D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DUMA</cp:lastModifiedBy>
  <cp:lastPrinted>2020-12-11T01:32:28Z</cp:lastPrinted>
  <dcterms:created xsi:type="dcterms:W3CDTF">2020-12-03T23:57:01Z</dcterms:created>
  <dcterms:modified xsi:type="dcterms:W3CDTF">2021-08-02T04:38:52Z</dcterms:modified>
</cp:coreProperties>
</file>