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8195" windowHeight="97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0" i="1" l="1"/>
  <c r="C70" i="1"/>
  <c r="D63" i="1"/>
  <c r="C63" i="1"/>
  <c r="D80" i="1" l="1"/>
  <c r="C80" i="1"/>
  <c r="C62" i="1" s="1"/>
  <c r="C61" i="1" l="1"/>
  <c r="C82" i="1" s="1"/>
  <c r="D62" i="1"/>
  <c r="D61" i="1" s="1"/>
  <c r="D82" i="1" s="1"/>
</calcChain>
</file>

<file path=xl/sharedStrings.xml><?xml version="1.0" encoding="utf-8"?>
<sst xmlns="http://schemas.openxmlformats.org/spreadsheetml/2006/main" count="144" uniqueCount="143">
  <si>
    <t>к бюджету Лесозаводского</t>
  </si>
  <si>
    <t>городского округа на 2021 год и</t>
  </si>
  <si>
    <t>плановый период 2022 и 2023 годов</t>
  </si>
  <si>
    <t xml:space="preserve">                                                                                                                                                                                                          </t>
  </si>
  <si>
    <t xml:space="preserve">Объемы доходов бюджета Лесозаводского городского округа </t>
  </si>
  <si>
    <t>на плановый период 2022 и 2023 годов</t>
  </si>
  <si>
    <t>Код дохода</t>
  </si>
  <si>
    <t>Наименование источника доходов</t>
  </si>
  <si>
    <t>2022 год</t>
  </si>
  <si>
    <t>2023 год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</si>
  <si>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</si>
  <si>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</si>
  <si>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</si>
  <si>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</si>
  <si>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</si>
  <si>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</si>
  <si>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</si>
  <si>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</si>
  <si>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</si>
  <si>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</si>
  <si>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</si>
  <si>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</si>
  <si>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</si>
  <si>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</si>
  <si>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</si>
  <si>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</si>
  <si>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</si>
  <si>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</si>
  <si>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</si>
  <si>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</si>
  <si>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</si>
  <si>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</si>
  <si>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</si>
  <si>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</si>
  <si>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</si>
  <si>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</si>
  <si>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</si>
  <si>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</si>
  <si>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</si>
  <si>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</si>
  <si>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</si>
  <si>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</si>
  <si>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</si>
  <si>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</si>
  <si>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</si>
  <si>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</si>
  <si>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</si>
  <si>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</si>
  <si>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</si>
  <si>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</si>
  <si>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</si>
  <si>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</si>
  <si>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</si>
  <si>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</si>
  <si>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</si>
  <si>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</si>
  <si>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</si>
  <si>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</si>
  <si>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</si>
  <si>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</si>
  <si>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</si>
  <si>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</si>
  <si>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</si>
  <si>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</si>
  <si>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</si>
  <si>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</si>
  <si>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</si>
  <si>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</si>
  <si>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</si>
  <si>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</si>
  <si>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</si>
  <si>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</si>
  <si>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</si>
  <si>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 xml:space="preserve">1 13 02064 04 0000 130 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</si>
  <si>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</si>
  <si>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</si>
  <si>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</si>
  <si>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</si>
  <si>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</si>
  <si>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</si>
  <si>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</si>
  <si>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</si>
  <si>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</si>
  <si>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</si>
  <si>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</si>
  <si>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</si>
  <si>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</si>
  <si>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</si>
  <si>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</si>
  <si>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</si>
  <si>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</si>
  <si>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</si>
  <si>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</si>
  <si>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</si>
  <si>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</si>
  <si>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</si>
  <si>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</si>
  <si>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</si>
  <si>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</si>
  <si>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</si>
  <si>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2 02 20302 04 0000 150</t>
  </si>
  <si>
    <t>2 02 25497 04 0000 150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</si>
  <si>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</si>
  <si>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</si>
  <si>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</si>
  <si>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</si>
  <si>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</si>
  <si>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</si>
  <si>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бюджета.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</si>
  <si>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</si>
  <si>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</si>
  <si>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Прочие субсидии</t>
  </si>
  <si>
    <t>Субвенции  бюджетам субъектов Российской Федерации и муниципальных образований - итого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</si>
  <si>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</si>
  <si>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</si>
  <si>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</si>
  <si>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</si>
  <si>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</si>
  <si>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</si>
  <si>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</si>
  <si>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2 02 25555 04 0000 150</t>
  </si>
  <si>
    <t>2 02 29999 04 0000 150</t>
  </si>
  <si>
    <t>2 02 30000 00 0000 150</t>
  </si>
  <si>
    <t xml:space="preserve">2 02 35304 04 0000 150                         </t>
  </si>
  <si>
    <t>2 02 40000 00 0000 150</t>
  </si>
  <si>
    <t>2 02 45303 04 0000 150</t>
  </si>
  <si>
    <t>27269 000, 00</t>
  </si>
  <si>
    <t>31 351 000,00</t>
  </si>
  <si>
    <r>
      <t xml:space="preserve">2 02 35120 04 0000 </t>
    </r>
    <r>
      <rPr>
        <sz val="11"/>
        <color theme="1"/>
        <rFont val="Times New Roman"/>
        <family val="1"/>
        <charset val="204"/>
      </rPr>
      <t>150</t>
    </r>
  </si>
  <si>
    <t>Приложение 9</t>
  </si>
  <si>
    <t>2 02 25306 04 0000 150</t>
  </si>
  <si>
    <t>Субсидии на софинансирование расходных обязательств, возникающих при реализации мероприятий по мадернизации муниципальных детских школ искусств по видам искусств.</t>
  </si>
  <si>
    <t>2 02 25243 04 0000 150</t>
  </si>
  <si>
    <t>Субсидии на строительство и реконструкцию (модернизацию) объектов питьевого водоснабжения</t>
  </si>
  <si>
    <t>Сумма, рублей</t>
  </si>
  <si>
    <t>2 02 35082 04 0000 150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</si>
  <si>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</si>
  <si>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2 02 36900 04 0000 150</t>
  </si>
  <si>
    <t>Единая субвенция</t>
  </si>
  <si>
    <t>к решению Думы Лесозаводского</t>
  </si>
  <si>
    <t>городского округа</t>
  </si>
  <si>
    <t>Приложение 4</t>
  </si>
  <si>
    <t>от 27.05.2021 № 311-НПА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</si>
</sst>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justify"/>
    </xf>
    <xf numFmtId="0" fontId="0" fillId="0" borderId="0" xfId="0" applyAlignment="1">
      <alignment shrinkToFit="1"/>
    </xf>
    <xf numFmtId="0" fontId="0" fillId="2" borderId="0" xfId="0" applyFill="1"/>
    <xf numFmtId="0" fontId="1" fillId="2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4" fillId="2" borderId="1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horizontal="justify" vertical="top" wrapText="1" shrinkToFit="1"/>
    </xf>
    <xf numFmtId="4" fontId="4" fillId="2" borderId="1" xfId="0" applyNumberFormat="1" applyFont="1" applyFill="1" applyBorder="1" applyAlignment="1">
      <alignment horizontal="center" vertical="top" wrapText="1" shrinkToFit="1"/>
    </xf>
    <xf numFmtId="0" fontId="4" fillId="2" borderId="1" xfId="0" applyFont="1" applyFill="1" applyBorder="1" applyAlignment="1">
      <alignment horizontal="center" vertical="top" wrapText="1" shrinkToFit="1"/>
    </xf>
    <xf numFmtId="4" fontId="1" fillId="2" borderId="1" xfId="0" applyNumberFormat="1" applyFont="1" applyFill="1" applyBorder="1" applyAlignment="1">
      <alignment horizontal="center" vertical="top" wrapText="1" shrinkToFit="1"/>
    </xf>
    <xf numFmtId="0" fontId="5" fillId="2" borderId="1" xfId="0" applyFont="1" applyFill="1" applyBorder="1" applyAlignment="1">
      <alignment horizontal="justify" vertical="top" wrapText="1" shrinkToFit="1"/>
    </xf>
    <xf numFmtId="4" fontId="5" fillId="2" borderId="1" xfId="0" applyNumberFormat="1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 shrinkToFit="1"/>
    </xf>
    <xf numFmtId="0" fontId="1" fillId="2" borderId="1" xfId="0" applyFont="1" applyFill="1" applyBorder="1" applyAlignment="1">
      <alignment horizontal="left" vertical="top" wrapText="1" shrinkToFit="1"/>
    </xf>
    <xf numFmtId="0" fontId="5" fillId="2" borderId="1" xfId="0" applyFont="1" applyFill="1" applyBorder="1" applyAlignment="1">
      <alignment horizontal="left" vertical="top" wrapText="1" shrinkToFi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0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3"/>
  <sheetViews>
    <sheetView tabSelected="1" workbookViewId="0">
      <selection activeCell="C4" sqref="C4:D4"/>
    </sheetView>
  </sheetViews>
  <sheetFormatPr defaultRowHeight="15" x14ac:dyDescent="0.25"/>
  <cols>
    <col min="1" max="1" width="23" customWidth="1"/>
    <col min="2" max="2" width="30" customWidth="1"/>
    <col min="3" max="3" width="16.85546875" customWidth="1"/>
    <col min="4" max="4" width="16.7109375" customWidth="1"/>
  </cols>
  <sheetData>
    <row r="1" spans="1:4" ht="15.75" x14ac:dyDescent="0.25">
      <c r="C1" s="37" t="s">
        <v>141</v>
      </c>
      <c r="D1" s="37"/>
    </row>
    <row r="2" spans="1:4" ht="15.75" x14ac:dyDescent="0.25">
      <c r="C2" s="37" t="s">
        <v>139</v>
      </c>
      <c r="D2" s="37"/>
    </row>
    <row r="3" spans="1:4" ht="15.75" x14ac:dyDescent="0.25">
      <c r="C3" s="37" t="s">
        <v>140</v>
      </c>
      <c r="D3" s="37"/>
    </row>
    <row r="4" spans="1:4" ht="15.75" x14ac:dyDescent="0.25">
      <c r="C4" s="37" t="s">
        <v>142</v>
      </c>
      <c r="D4" s="37"/>
    </row>
    <row r="5" spans="1:4" x14ac:dyDescent="0.25">
      <c r="C5" s="38"/>
      <c r="D5" s="38"/>
    </row>
    <row r="7" spans="1:4" ht="15.75" x14ac:dyDescent="0.25">
      <c r="A7" s="42" t="s">
        <v>129</v>
      </c>
      <c r="B7" s="42"/>
      <c r="C7" s="42"/>
      <c r="D7" s="42"/>
    </row>
    <row r="8" spans="1:4" ht="15.75" x14ac:dyDescent="0.25">
      <c r="A8" s="42" t="s">
        <v>0</v>
      </c>
      <c r="B8" s="42"/>
      <c r="C8" s="42"/>
      <c r="D8" s="42"/>
    </row>
    <row r="9" spans="1:4" ht="15.75" x14ac:dyDescent="0.25">
      <c r="A9" s="42" t="s">
        <v>1</v>
      </c>
      <c r="B9" s="42"/>
      <c r="C9" s="42"/>
      <c r="D9" s="42"/>
    </row>
    <row r="10" spans="1:4" ht="15.75" x14ac:dyDescent="0.25">
      <c r="A10" s="42" t="s">
        <v>2</v>
      </c>
      <c r="B10" s="42"/>
      <c r="C10" s="42"/>
      <c r="D10" s="42"/>
    </row>
    <row r="11" spans="1:4" x14ac:dyDescent="0.25">
      <c r="A11" s="1" t="s">
        <v>3</v>
      </c>
    </row>
    <row r="12" spans="1:4" ht="16.5" customHeight="1" x14ac:dyDescent="0.25">
      <c r="A12" s="43" t="s">
        <v>4</v>
      </c>
      <c r="B12" s="43"/>
      <c r="C12" s="43"/>
      <c r="D12" s="43"/>
    </row>
    <row r="13" spans="1:4" ht="16.5" customHeight="1" x14ac:dyDescent="0.25">
      <c r="A13" s="43" t="s">
        <v>5</v>
      </c>
      <c r="B13" s="43"/>
      <c r="C13" s="43"/>
      <c r="D13" s="43"/>
    </row>
    <row r="15" spans="1:4" s="2" customFormat="1" ht="46.5" customHeight="1" x14ac:dyDescent="0.25">
      <c r="A15" s="44" t="s">
        <v>6</v>
      </c>
      <c r="B15" s="44" t="s">
        <v>7</v>
      </c>
      <c r="C15" s="44" t="s">
        <v>134</v>
      </c>
      <c r="D15" s="44"/>
    </row>
    <row r="16" spans="1:4" s="2" customFormat="1" x14ac:dyDescent="0.25">
      <c r="A16" s="44"/>
      <c r="B16" s="44"/>
      <c r="C16" s="5" t="s">
        <v>8</v>
      </c>
      <c r="D16" s="5" t="s">
        <v>9</v>
      </c>
    </row>
    <row r="17" spans="1:4" s="2" customFormat="1" ht="42.75" x14ac:dyDescent="0.25">
      <c r="A17" s="6"/>
      <c r="B17" s="7" t="s">
        <v>10</v>
      </c>
      <c r="C17" s="8">
        <v>527820000</v>
      </c>
      <c r="D17" s="8">
        <v>558554000</v>
      </c>
    </row>
    <row r="18" spans="1:4" s="2" customFormat="1" x14ac:dyDescent="0.25">
      <c r="A18" s="9"/>
      <c r="B18" s="7" t="s">
        <v>11</v>
      </c>
      <c r="C18" s="8">
        <v>489536000</v>
      </c>
      <c r="D18" s="8">
        <v>521607000</v>
      </c>
    </row>
    <row r="19" spans="1:4" s="2" customFormat="1" ht="28.5" x14ac:dyDescent="0.25">
      <c r="A19" s="29" t="s">
        <v>12</v>
      </c>
      <c r="B19" s="7" t="s">
        <v>13</v>
      </c>
      <c r="C19" s="8">
        <v>415744000</v>
      </c>
      <c r="D19" s="8">
        <v>447098000</v>
      </c>
    </row>
    <row r="20" spans="1:4" s="2" customFormat="1" ht="30" x14ac:dyDescent="0.25">
      <c r="A20" s="30" t="s">
        <v>14</v>
      </c>
      <c r="B20" s="4" t="s">
        <v>15</v>
      </c>
      <c r="C20" s="10">
        <v>415744000</v>
      </c>
      <c r="D20" s="10">
        <v>447098000</v>
      </c>
    </row>
    <row r="21" spans="1:4" s="2" customFormat="1" ht="57" x14ac:dyDescent="0.25">
      <c r="A21" s="29" t="s">
        <v>16</v>
      </c>
      <c r="B21" s="7" t="s">
        <v>17</v>
      </c>
      <c r="C21" s="8">
        <v>28720000</v>
      </c>
      <c r="D21" s="8">
        <v>28720000</v>
      </c>
    </row>
    <row r="22" spans="1:4" s="2" customFormat="1" ht="60" x14ac:dyDescent="0.25">
      <c r="A22" s="30" t="s">
        <v>18</v>
      </c>
      <c r="B22" s="4" t="s">
        <v>19</v>
      </c>
      <c r="C22" s="10">
        <v>28720000</v>
      </c>
      <c r="D22" s="10">
        <v>28720000</v>
      </c>
    </row>
    <row r="23" spans="1:4" s="2" customFormat="1" ht="28.5" x14ac:dyDescent="0.25">
      <c r="A23" s="29" t="s">
        <v>20</v>
      </c>
      <c r="B23" s="7" t="s">
        <v>21</v>
      </c>
      <c r="C23" s="8">
        <v>3037000</v>
      </c>
      <c r="D23" s="8">
        <v>3048000</v>
      </c>
    </row>
    <row r="24" spans="1:4" s="2" customFormat="1" ht="30" x14ac:dyDescent="0.25">
      <c r="A24" s="30" t="s">
        <v>22</v>
      </c>
      <c r="B24" s="4" t="s">
        <v>23</v>
      </c>
      <c r="C24" s="10">
        <v>1170000</v>
      </c>
      <c r="D24" s="10">
        <v>1181000</v>
      </c>
    </row>
    <row r="25" spans="1:4" s="2" customFormat="1" ht="45" customHeight="1" x14ac:dyDescent="0.25">
      <c r="A25" s="30" t="s">
        <v>24</v>
      </c>
      <c r="B25" s="4" t="s">
        <v>25</v>
      </c>
      <c r="C25" s="10">
        <v>767000</v>
      </c>
      <c r="D25" s="10">
        <v>767000</v>
      </c>
    </row>
    <row r="26" spans="1:4" s="2" customFormat="1" ht="75" x14ac:dyDescent="0.25">
      <c r="A26" s="30" t="s">
        <v>26</v>
      </c>
      <c r="B26" s="4" t="s">
        <v>27</v>
      </c>
      <c r="C26" s="10">
        <v>767000</v>
      </c>
      <c r="D26" s="10">
        <v>767000</v>
      </c>
    </row>
    <row r="27" spans="1:4" s="2" customFormat="1" ht="45" x14ac:dyDescent="0.25">
      <c r="A27" s="30" t="s">
        <v>28</v>
      </c>
      <c r="B27" s="4" t="s">
        <v>29</v>
      </c>
      <c r="C27" s="10">
        <v>1100000</v>
      </c>
      <c r="D27" s="10">
        <v>1100000</v>
      </c>
    </row>
    <row r="28" spans="1:4" s="2" customFormat="1" ht="28.5" x14ac:dyDescent="0.25">
      <c r="A28" s="29" t="s">
        <v>30</v>
      </c>
      <c r="B28" s="7" t="s">
        <v>31</v>
      </c>
      <c r="C28" s="8">
        <v>34828000</v>
      </c>
      <c r="D28" s="8">
        <v>35390000</v>
      </c>
    </row>
    <row r="29" spans="1:4" s="2" customFormat="1" ht="30" x14ac:dyDescent="0.25">
      <c r="A29" s="30" t="s">
        <v>32</v>
      </c>
      <c r="B29" s="4" t="s">
        <v>33</v>
      </c>
      <c r="C29" s="10">
        <v>7962000</v>
      </c>
      <c r="D29" s="10">
        <v>8121000</v>
      </c>
    </row>
    <row r="30" spans="1:4" s="2" customFormat="1" ht="90" x14ac:dyDescent="0.25">
      <c r="A30" s="30" t="s">
        <v>34</v>
      </c>
      <c r="B30" s="4" t="s">
        <v>35</v>
      </c>
      <c r="C30" s="10">
        <v>7962000</v>
      </c>
      <c r="D30" s="10">
        <v>8121000</v>
      </c>
    </row>
    <row r="31" spans="1:4" s="2" customFormat="1" x14ac:dyDescent="0.25">
      <c r="A31" s="30" t="s">
        <v>36</v>
      </c>
      <c r="B31" s="4" t="s">
        <v>37</v>
      </c>
      <c r="C31" s="10">
        <v>26866000</v>
      </c>
      <c r="D31" s="10" t="s">
        <v>126</v>
      </c>
    </row>
    <row r="32" spans="1:4" s="2" customFormat="1" ht="75" x14ac:dyDescent="0.25">
      <c r="A32" s="30" t="s">
        <v>38</v>
      </c>
      <c r="B32" s="4" t="s">
        <v>39</v>
      </c>
      <c r="C32" s="10">
        <v>13514000</v>
      </c>
      <c r="D32" s="10">
        <v>13784000</v>
      </c>
    </row>
    <row r="33" spans="1:4" s="2" customFormat="1" ht="60" x14ac:dyDescent="0.25">
      <c r="A33" s="30" t="s">
        <v>40</v>
      </c>
      <c r="B33" s="4" t="s">
        <v>41</v>
      </c>
      <c r="C33" s="10">
        <v>13352000</v>
      </c>
      <c r="D33" s="10">
        <v>13485000</v>
      </c>
    </row>
    <row r="34" spans="1:4" s="2" customFormat="1" ht="28.5" x14ac:dyDescent="0.25">
      <c r="A34" s="29" t="s">
        <v>42</v>
      </c>
      <c r="B34" s="7" t="s">
        <v>43</v>
      </c>
      <c r="C34" s="8">
        <v>7207000</v>
      </c>
      <c r="D34" s="8">
        <v>7351000</v>
      </c>
    </row>
    <row r="35" spans="1:4" s="2" customFormat="1" ht="90" x14ac:dyDescent="0.25">
      <c r="A35" s="30" t="s">
        <v>44</v>
      </c>
      <c r="B35" s="4" t="s">
        <v>45</v>
      </c>
      <c r="C35" s="10">
        <v>7177000</v>
      </c>
      <c r="D35" s="10">
        <v>7321000</v>
      </c>
    </row>
    <row r="36" spans="1:4" s="2" customFormat="1" ht="60" x14ac:dyDescent="0.25">
      <c r="A36" s="30" t="s">
        <v>46</v>
      </c>
      <c r="B36" s="4" t="s">
        <v>47</v>
      </c>
      <c r="C36" s="10">
        <v>30000</v>
      </c>
      <c r="D36" s="10">
        <v>30000</v>
      </c>
    </row>
    <row r="37" spans="1:4" s="2" customFormat="1" ht="28.5" x14ac:dyDescent="0.25">
      <c r="A37" s="29"/>
      <c r="B37" s="7" t="s">
        <v>48</v>
      </c>
      <c r="C37" s="8">
        <v>38284000</v>
      </c>
      <c r="D37" s="8">
        <v>36947000</v>
      </c>
    </row>
    <row r="38" spans="1:4" s="2" customFormat="1" ht="57" customHeight="1" x14ac:dyDescent="0.25">
      <c r="A38" s="29" t="s">
        <v>49</v>
      </c>
      <c r="B38" s="7" t="s">
        <v>50</v>
      </c>
      <c r="C38" s="8">
        <v>31466000</v>
      </c>
      <c r="D38" s="8" t="s">
        <v>127</v>
      </c>
    </row>
    <row r="39" spans="1:4" s="2" customFormat="1" ht="144" customHeight="1" x14ac:dyDescent="0.25">
      <c r="A39" s="31" t="s">
        <v>51</v>
      </c>
      <c r="B39" s="11" t="s">
        <v>52</v>
      </c>
      <c r="C39" s="12">
        <v>29741000</v>
      </c>
      <c r="D39" s="12">
        <v>29741000</v>
      </c>
    </row>
    <row r="40" spans="1:4" s="2" customFormat="1" ht="150" x14ac:dyDescent="0.25">
      <c r="A40" s="30" t="s">
        <v>53</v>
      </c>
      <c r="B40" s="4" t="s">
        <v>54</v>
      </c>
      <c r="C40" s="10">
        <v>24863000</v>
      </c>
      <c r="D40" s="10">
        <v>24863000</v>
      </c>
    </row>
    <row r="41" spans="1:4" s="2" customFormat="1" ht="75" x14ac:dyDescent="0.25">
      <c r="A41" s="30" t="s">
        <v>55</v>
      </c>
      <c r="B41" s="4" t="s">
        <v>56</v>
      </c>
      <c r="C41" s="10">
        <v>4878000</v>
      </c>
      <c r="D41" s="10">
        <v>4878000</v>
      </c>
    </row>
    <row r="42" spans="1:4" s="2" customFormat="1" ht="60" x14ac:dyDescent="0.25">
      <c r="A42" s="31" t="s">
        <v>57</v>
      </c>
      <c r="B42" s="11" t="s">
        <v>58</v>
      </c>
      <c r="C42" s="12">
        <v>25000</v>
      </c>
      <c r="D42" s="12">
        <v>25000</v>
      </c>
    </row>
    <row r="43" spans="1:4" s="2" customFormat="1" ht="106.5" customHeight="1" x14ac:dyDescent="0.25">
      <c r="A43" s="30" t="s">
        <v>59</v>
      </c>
      <c r="B43" s="4" t="s">
        <v>60</v>
      </c>
      <c r="C43" s="10">
        <v>25000</v>
      </c>
      <c r="D43" s="10">
        <v>25000</v>
      </c>
    </row>
    <row r="44" spans="1:4" s="2" customFormat="1" ht="198.75" customHeight="1" x14ac:dyDescent="0.25">
      <c r="A44" s="31" t="s">
        <v>61</v>
      </c>
      <c r="B44" s="11" t="s">
        <v>62</v>
      </c>
      <c r="C44" s="12">
        <v>1700000</v>
      </c>
      <c r="D44" s="12">
        <v>1585000</v>
      </c>
    </row>
    <row r="45" spans="1:4" s="2" customFormat="1" ht="118.5" customHeight="1" x14ac:dyDescent="0.25">
      <c r="A45" s="30" t="s">
        <v>63</v>
      </c>
      <c r="B45" s="4" t="s">
        <v>64</v>
      </c>
      <c r="C45" s="10">
        <v>1700000</v>
      </c>
      <c r="D45" s="10">
        <v>1585000</v>
      </c>
    </row>
    <row r="46" spans="1:4" s="2" customFormat="1" ht="28.5" x14ac:dyDescent="0.25">
      <c r="A46" s="29" t="s">
        <v>65</v>
      </c>
      <c r="B46" s="7" t="s">
        <v>66</v>
      </c>
      <c r="C46" s="8">
        <v>410000</v>
      </c>
      <c r="D46" s="8">
        <v>410000</v>
      </c>
    </row>
    <row r="47" spans="1:4" s="2" customFormat="1" ht="45" x14ac:dyDescent="0.25">
      <c r="A47" s="30" t="s">
        <v>67</v>
      </c>
      <c r="B47" s="4" t="s">
        <v>68</v>
      </c>
      <c r="C47" s="10">
        <v>410000</v>
      </c>
      <c r="D47" s="10">
        <v>410000</v>
      </c>
    </row>
    <row r="48" spans="1:4" s="2" customFormat="1" ht="57" x14ac:dyDescent="0.25">
      <c r="A48" s="29" t="s">
        <v>69</v>
      </c>
      <c r="B48" s="7" t="s">
        <v>70</v>
      </c>
      <c r="C48" s="8">
        <v>738000</v>
      </c>
      <c r="D48" s="8">
        <v>766000</v>
      </c>
    </row>
    <row r="49" spans="1:4" s="2" customFormat="1" ht="30" x14ac:dyDescent="0.25">
      <c r="A49" s="30" t="s">
        <v>71</v>
      </c>
      <c r="B49" s="4" t="s">
        <v>72</v>
      </c>
      <c r="C49" s="10">
        <v>738000</v>
      </c>
      <c r="D49" s="10">
        <v>766000</v>
      </c>
    </row>
    <row r="50" spans="1:4" s="2" customFormat="1" ht="75" x14ac:dyDescent="0.25">
      <c r="A50" s="30" t="s">
        <v>73</v>
      </c>
      <c r="B50" s="4" t="s">
        <v>74</v>
      </c>
      <c r="C50" s="10">
        <v>576000</v>
      </c>
      <c r="D50" s="10">
        <v>604000</v>
      </c>
    </row>
    <row r="51" spans="1:4" s="2" customFormat="1" ht="45" x14ac:dyDescent="0.25">
      <c r="A51" s="30" t="s">
        <v>75</v>
      </c>
      <c r="B51" s="4" t="s">
        <v>76</v>
      </c>
      <c r="C51" s="10">
        <v>162000</v>
      </c>
      <c r="D51" s="10">
        <v>162000</v>
      </c>
    </row>
    <row r="52" spans="1:4" s="2" customFormat="1" ht="42.75" x14ac:dyDescent="0.25">
      <c r="A52" s="29" t="s">
        <v>77</v>
      </c>
      <c r="B52" s="7" t="s">
        <v>78</v>
      </c>
      <c r="C52" s="8">
        <v>3200000</v>
      </c>
      <c r="D52" s="8">
        <v>2000000</v>
      </c>
    </row>
    <row r="53" spans="1:4" s="2" customFormat="1" ht="202.5" customHeight="1" x14ac:dyDescent="0.25">
      <c r="A53" s="31" t="s">
        <v>79</v>
      </c>
      <c r="B53" s="11" t="s">
        <v>80</v>
      </c>
      <c r="C53" s="12">
        <v>1600000</v>
      </c>
      <c r="D53" s="12">
        <v>400000</v>
      </c>
    </row>
    <row r="54" spans="1:4" s="2" customFormat="1" ht="183" customHeight="1" x14ac:dyDescent="0.25">
      <c r="A54" s="30" t="s">
        <v>81</v>
      </c>
      <c r="B54" s="4" t="s">
        <v>82</v>
      </c>
      <c r="C54" s="12">
        <v>1600000</v>
      </c>
      <c r="D54" s="12">
        <v>400000</v>
      </c>
    </row>
    <row r="55" spans="1:4" s="2" customFormat="1" ht="63" customHeight="1" x14ac:dyDescent="0.25">
      <c r="A55" s="31" t="s">
        <v>83</v>
      </c>
      <c r="B55" s="11" t="s">
        <v>84</v>
      </c>
      <c r="C55" s="12">
        <v>1600000</v>
      </c>
      <c r="D55" s="12">
        <v>1600000</v>
      </c>
    </row>
    <row r="56" spans="1:4" s="2" customFormat="1" ht="66.75" customHeight="1" x14ac:dyDescent="0.25">
      <c r="A56" s="30" t="s">
        <v>85</v>
      </c>
      <c r="B56" s="4" t="s">
        <v>86</v>
      </c>
      <c r="C56" s="10">
        <v>1600000</v>
      </c>
      <c r="D56" s="10">
        <v>1600000</v>
      </c>
    </row>
    <row r="57" spans="1:4" s="2" customFormat="1" ht="28.5" x14ac:dyDescent="0.25">
      <c r="A57" s="29" t="s">
        <v>87</v>
      </c>
      <c r="B57" s="7" t="s">
        <v>88</v>
      </c>
      <c r="C57" s="8">
        <v>855000</v>
      </c>
      <c r="D57" s="8">
        <v>755000</v>
      </c>
    </row>
    <row r="58" spans="1:4" s="2" customFormat="1" ht="28.5" x14ac:dyDescent="0.25">
      <c r="A58" s="29" t="s">
        <v>89</v>
      </c>
      <c r="B58" s="7" t="s">
        <v>90</v>
      </c>
      <c r="C58" s="8">
        <v>1615000</v>
      </c>
      <c r="D58" s="8">
        <v>1665000</v>
      </c>
    </row>
    <row r="59" spans="1:4" s="2" customFormat="1" x14ac:dyDescent="0.25">
      <c r="A59" s="30" t="s">
        <v>91</v>
      </c>
      <c r="B59" s="4" t="s">
        <v>90</v>
      </c>
      <c r="C59" s="10">
        <v>1615000</v>
      </c>
      <c r="D59" s="10">
        <v>1665000</v>
      </c>
    </row>
    <row r="60" spans="1:4" s="2" customFormat="1" ht="30" x14ac:dyDescent="0.25">
      <c r="A60" s="30" t="s">
        <v>92</v>
      </c>
      <c r="B60" s="4" t="s">
        <v>93</v>
      </c>
      <c r="C60" s="10">
        <v>1615000</v>
      </c>
      <c r="D60" s="10">
        <v>1665000</v>
      </c>
    </row>
    <row r="61" spans="1:4" s="2" customFormat="1" ht="28.5" x14ac:dyDescent="0.25">
      <c r="A61" s="29" t="s">
        <v>94</v>
      </c>
      <c r="B61" s="7" t="s">
        <v>95</v>
      </c>
      <c r="C61" s="8">
        <f>C62</f>
        <v>698908421.80999994</v>
      </c>
      <c r="D61" s="8">
        <f>D62</f>
        <v>719316774.72000003</v>
      </c>
    </row>
    <row r="62" spans="1:4" s="2" customFormat="1" ht="71.25" x14ac:dyDescent="0.25">
      <c r="A62" s="29" t="s">
        <v>96</v>
      </c>
      <c r="B62" s="7" t="s">
        <v>97</v>
      </c>
      <c r="C62" s="8">
        <f>C63+C70+C80</f>
        <v>698908421.80999994</v>
      </c>
      <c r="D62" s="8">
        <f>D63+D70+D80</f>
        <v>719316774.72000003</v>
      </c>
    </row>
    <row r="63" spans="1:4" s="2" customFormat="1" ht="57" x14ac:dyDescent="0.25">
      <c r="A63" s="29" t="s">
        <v>98</v>
      </c>
      <c r="B63" s="7" t="s">
        <v>99</v>
      </c>
      <c r="C63" s="8">
        <f>C64+C65+C66+C69+C67+C68</f>
        <v>126851179.53999999</v>
      </c>
      <c r="D63" s="8">
        <f>D64+D65+D66+D69+D67+D68</f>
        <v>123762053.50999999</v>
      </c>
    </row>
    <row r="64" spans="1:4" s="3" customFormat="1" ht="120" x14ac:dyDescent="0.25">
      <c r="A64" s="32" t="s">
        <v>100</v>
      </c>
      <c r="B64" s="25" t="s">
        <v>108</v>
      </c>
      <c r="C64" s="14">
        <v>1230277.6499999999</v>
      </c>
      <c r="D64" s="14">
        <v>1705003.04</v>
      </c>
    </row>
    <row r="65" spans="1:4" ht="105" x14ac:dyDescent="0.25">
      <c r="A65" s="32" t="s">
        <v>101</v>
      </c>
      <c r="B65" s="25" t="s">
        <v>109</v>
      </c>
      <c r="C65" s="14">
        <v>5575839.6699999999</v>
      </c>
      <c r="D65" s="14">
        <v>5947836.5099999998</v>
      </c>
    </row>
    <row r="66" spans="1:4" ht="90" x14ac:dyDescent="0.25">
      <c r="A66" s="33" t="s">
        <v>120</v>
      </c>
      <c r="B66" s="25" t="s">
        <v>110</v>
      </c>
      <c r="C66" s="26">
        <v>13298389.59</v>
      </c>
      <c r="D66" s="26">
        <v>13298389.59</v>
      </c>
    </row>
    <row r="67" spans="1:4" ht="90" x14ac:dyDescent="0.25">
      <c r="A67" s="33" t="s">
        <v>130</v>
      </c>
      <c r="B67" s="27" t="s">
        <v>131</v>
      </c>
      <c r="C67" s="28">
        <v>66008478.259999998</v>
      </c>
      <c r="D67" s="28">
        <v>0</v>
      </c>
    </row>
    <row r="68" spans="1:4" ht="60" x14ac:dyDescent="0.25">
      <c r="A68" s="33" t="s">
        <v>132</v>
      </c>
      <c r="B68" s="27" t="s">
        <v>133</v>
      </c>
      <c r="C68" s="28">
        <v>0</v>
      </c>
      <c r="D68" s="28">
        <v>62072630</v>
      </c>
    </row>
    <row r="69" spans="1:4" x14ac:dyDescent="0.25">
      <c r="A69" s="32" t="s">
        <v>121</v>
      </c>
      <c r="B69" s="15" t="s">
        <v>111</v>
      </c>
      <c r="C69" s="16">
        <v>40738194.369999997</v>
      </c>
      <c r="D69" s="16">
        <v>40738194.369999997</v>
      </c>
    </row>
    <row r="70" spans="1:4" ht="71.25" x14ac:dyDescent="0.25">
      <c r="A70" s="34" t="s">
        <v>122</v>
      </c>
      <c r="B70" s="15" t="s">
        <v>112</v>
      </c>
      <c r="C70" s="17">
        <f>C71+C72+C73+C75+C76+C77+C78+C79</f>
        <v>542807242.26999998</v>
      </c>
      <c r="D70" s="17">
        <f>D71+D72+D73+D75+D76+D77+D78+D79</f>
        <v>566304721.21000004</v>
      </c>
    </row>
    <row r="71" spans="1:4" ht="75" x14ac:dyDescent="0.25">
      <c r="A71" s="35" t="s">
        <v>104</v>
      </c>
      <c r="B71" s="18" t="s">
        <v>105</v>
      </c>
      <c r="C71" s="19">
        <v>468427178.75999999</v>
      </c>
      <c r="D71" s="19">
        <v>493205275.42000002</v>
      </c>
    </row>
    <row r="72" spans="1:4" ht="168.75" customHeight="1" x14ac:dyDescent="0.25">
      <c r="A72" s="13" t="s">
        <v>107</v>
      </c>
      <c r="B72" s="25" t="s">
        <v>113</v>
      </c>
      <c r="C72" s="26">
        <v>5584918</v>
      </c>
      <c r="D72" s="26">
        <v>4583542</v>
      </c>
    </row>
    <row r="73" spans="1:4" x14ac:dyDescent="0.25">
      <c r="A73" s="40" t="s">
        <v>128</v>
      </c>
      <c r="B73" s="39" t="s">
        <v>114</v>
      </c>
      <c r="C73" s="41">
        <v>417980.28</v>
      </c>
      <c r="D73" s="41">
        <v>26060.400000000001</v>
      </c>
    </row>
    <row r="74" spans="1:4" ht="165" customHeight="1" x14ac:dyDescent="0.25">
      <c r="A74" s="40"/>
      <c r="B74" s="39"/>
      <c r="C74" s="41"/>
      <c r="D74" s="41"/>
    </row>
    <row r="75" spans="1:4" ht="135" x14ac:dyDescent="0.25">
      <c r="A75" s="13" t="s">
        <v>106</v>
      </c>
      <c r="B75" s="20" t="s">
        <v>115</v>
      </c>
      <c r="C75" s="14">
        <v>809057.23</v>
      </c>
      <c r="D75" s="14">
        <v>841419.39</v>
      </c>
    </row>
    <row r="76" spans="1:4" ht="122.25" customHeight="1" x14ac:dyDescent="0.25">
      <c r="A76" s="32" t="s">
        <v>123</v>
      </c>
      <c r="B76" s="25" t="s">
        <v>116</v>
      </c>
      <c r="C76" s="14">
        <v>25680200</v>
      </c>
      <c r="D76" s="14">
        <v>25680200</v>
      </c>
    </row>
    <row r="77" spans="1:4" ht="60" x14ac:dyDescent="0.25">
      <c r="A77" s="32" t="s">
        <v>102</v>
      </c>
      <c r="B77" s="25" t="s">
        <v>103</v>
      </c>
      <c r="C77" s="26">
        <v>2722325</v>
      </c>
      <c r="D77" s="26">
        <v>2722325</v>
      </c>
    </row>
    <row r="78" spans="1:4" ht="105" x14ac:dyDescent="0.25">
      <c r="A78" s="32" t="s">
        <v>135</v>
      </c>
      <c r="B78" s="27" t="s">
        <v>136</v>
      </c>
      <c r="C78" s="28">
        <v>37015860</v>
      </c>
      <c r="D78" s="28">
        <v>37015860</v>
      </c>
    </row>
    <row r="79" spans="1:4" x14ac:dyDescent="0.25">
      <c r="A79" s="32" t="s">
        <v>137</v>
      </c>
      <c r="B79" s="27" t="s">
        <v>138</v>
      </c>
      <c r="C79" s="28">
        <v>2149723</v>
      </c>
      <c r="D79" s="28">
        <v>2230039</v>
      </c>
    </row>
    <row r="80" spans="1:4" ht="29.25" customHeight="1" x14ac:dyDescent="0.25">
      <c r="A80" s="34" t="s">
        <v>124</v>
      </c>
      <c r="B80" s="15" t="s">
        <v>117</v>
      </c>
      <c r="C80" s="21">
        <f t="shared" ref="C80:D80" si="0">C81</f>
        <v>29250000</v>
      </c>
      <c r="D80" s="21">
        <f t="shared" si="0"/>
        <v>29250000</v>
      </c>
    </row>
    <row r="81" spans="1:4" ht="135" x14ac:dyDescent="0.25">
      <c r="A81" s="32" t="s">
        <v>125</v>
      </c>
      <c r="B81" s="25" t="s">
        <v>118</v>
      </c>
      <c r="C81" s="22">
        <v>29250000</v>
      </c>
      <c r="D81" s="22">
        <v>29250000</v>
      </c>
    </row>
    <row r="82" spans="1:4" x14ac:dyDescent="0.25">
      <c r="A82" s="34"/>
      <c r="B82" s="23" t="s">
        <v>119</v>
      </c>
      <c r="C82" s="24">
        <f>C17+C61</f>
        <v>1226728421.8099999</v>
      </c>
      <c r="D82" s="24">
        <f>D17+D61</f>
        <v>1277870774.72</v>
      </c>
    </row>
    <row r="83" spans="1:4" x14ac:dyDescent="0.25">
      <c r="A83" s="36"/>
    </row>
  </sheetData>
  <mergeCells count="18">
    <mergeCell ref="B73:B74"/>
    <mergeCell ref="A73:A74"/>
    <mergeCell ref="C73:C74"/>
    <mergeCell ref="D73:D74"/>
    <mergeCell ref="A7:D7"/>
    <mergeCell ref="A8:D8"/>
    <mergeCell ref="A9:D9"/>
    <mergeCell ref="A10:D10"/>
    <mergeCell ref="A12:D12"/>
    <mergeCell ref="A13:D13"/>
    <mergeCell ref="A15:A16"/>
    <mergeCell ref="B15:B16"/>
    <mergeCell ref="C15:D15"/>
    <mergeCell ref="C1:D1"/>
    <mergeCell ref="C2:D2"/>
    <mergeCell ref="C3:D3"/>
    <mergeCell ref="C4:D4"/>
    <mergeCell ref="C5:D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</cp:lastModifiedBy>
  <cp:lastPrinted>2020-12-14T23:42:48Z</cp:lastPrinted>
  <dcterms:created xsi:type="dcterms:W3CDTF">2020-12-03T23:57:01Z</dcterms:created>
  <dcterms:modified xsi:type="dcterms:W3CDTF">2021-05-31T03:56:05Z</dcterms:modified>
</cp:coreProperties>
</file>