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20" windowWidth="17955" windowHeight="94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50" i="1" l="1"/>
  <c r="C47" i="1"/>
  <c r="C27" i="1"/>
  <c r="C16" i="1"/>
  <c r="C10" i="1" s="1"/>
  <c r="C26" i="1" l="1"/>
  <c r="C52" i="1" s="1"/>
</calcChain>
</file>

<file path=xl/sharedStrings.xml><?xml version="1.0" encoding="utf-8"?>
<sst xmlns="http://schemas.openxmlformats.org/spreadsheetml/2006/main" count="92" uniqueCount="92">
  <si>
    <t>к бюджету Лесозаводского</t>
  </si>
  <si>
    <t>городского округа на 2021 год и</t>
  </si>
  <si>
    <t>плановый период 2022 и 2023 годов</t>
  </si>
  <si>
    <t xml:space="preserve">   </t>
  </si>
  <si>
    <t>2 02 20000 00 0000 150</t>
  </si>
  <si>
    <t>Субсидии бюджетам бюджетной системы  Российской Федерации (межбюджетные субсидии)</t>
  </si>
  <si>
    <t>2 02 20302 04 0000 150</t>
  </si>
  <si>
    <t>2 02 25497 04 0000 150</t>
  </si>
  <si>
    <t>2 02 30000 00 0000 150</t>
  </si>
  <si>
    <t>2 02 35930 04 0000 150</t>
  </si>
  <si>
    <t>Субвенции бюджетам городских округов на государственную регистрацию актов гражданского состояния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</si>
  <si>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</si>
  <si>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</si>
  <si>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2 02 35260 04 0000 150</t>
  </si>
  <si>
    <t>2 02 30029 04 0000 150</t>
  </si>
  <si>
    <t>Субсидии бюджетам муниципальных образований Приморского края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хозяйства.</t>
  </si>
  <si>
    <t>Субсидии бюджетам муниципальных образований Приморского края на обеспечение мероприятий по переселению граждан из аварийного жилищного фонда за счет средств краевого бюджета.</t>
  </si>
  <si>
    <t>Субсидии бюджетам муниципальных образований  Приморского края на социальные выплаты  молодым семьям для приобретения (строительства) стандартного жилья</t>
  </si>
  <si>
    <t>Субсидии бюджетам муниципальных образований  Приморского края на поддержку муниципальных программ формирования современной городской среды.</t>
  </si>
  <si>
    <t>Прочие субсидии</t>
  </si>
  <si>
    <t>- на обеспечение земельных участков, предоставленных на бесплатной основе гражданам, имеющим трех и более детей, инженерной инфраструктурой.</t>
  </si>
  <si>
    <t>- на капитальный ремонт зданий муниципальных общеобразовательных учреждений.</t>
  </si>
  <si>
    <t>на создание виртуальных концертных залов</t>
  </si>
  <si>
    <t>- на капитальный ремонт и ремонт автомобильных дорог общего пользования населенных пунктов за счет дорожного фонда Приморского края.</t>
  </si>
  <si>
    <t>на софинансирование расходных обязательств, возникающих при реализации мероприятий по мадернизации муниципальных детских школ искусств по видам искусств.</t>
  </si>
  <si>
    <t>на строительство и реконструкцию (модернизацию) объектов питьевого водоснабжения</t>
  </si>
  <si>
    <t>- на поддержку муниципальных программ по благоустройству территорий муниципальных образований Приморского края</t>
  </si>
  <si>
    <t xml:space="preserve">- на организацию физкультурно-спортивной работы по месту жительства </t>
  </si>
  <si>
    <t>Субвенции  бюджетам субъектов Российской Федерации и муниципальных образований - итого</t>
  </si>
  <si>
    <t>-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</si>
  <si>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</si>
  <si>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 xml:space="preserve">на государственное управление охраной труда </t>
  </si>
  <si>
    <t>на организацию и обеспечение оздоровления и отдыха детей  Приморского края (за исключением организации отдыха детей в каникулярное время)</t>
  </si>
  <si>
    <t>-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</si>
  <si>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отдельных государственных полномочий Приморского края по организации мероприятий при осуществлении деятельности по обращению с животными без владельцев</t>
  </si>
  <si>
    <t>-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</si>
  <si>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на исполнение полномочий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</si>
  <si>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- на реализацию государственных полномочий органов опеки и попечительства в отношении несовершеннолетних   </t>
  </si>
  <si>
    <t>-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</si>
  <si>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детьми,осваивающими образовательные программы дошкольного образования в организациях, осуществляющих образовательную деятельность.</t>
  </si>
  <si>
    <t>Субвенциидля финансового обеспечения переданных исполнительно-распорядительным органам муниципальных образований Приморского края  государственных полномочий по составлению (изменению) списков кандидатов в присяжные заседатели федеральных судов общей юрисдикции.</t>
  </si>
  <si>
    <t>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семью.</t>
  </si>
  <si>
    <t xml:space="preserve">Субвенции бюджетам городских округов на  организацию  горячего  питания обучающихся, получающих начальное общее образование в государственных и муниципальных образовательных организациях </t>
  </si>
  <si>
    <t>Субвенция на проведение Всероссийской переписи населения</t>
  </si>
  <si>
    <t>Единая субвенция, в т.ч.</t>
  </si>
  <si>
    <t>- на реализацию отдельных государственных полномочий по созданию административных комиссий</t>
  </si>
  <si>
    <t>- на создание и обеспечение деятельности комиссии по делам несовершеннолетних и защите их прав</t>
  </si>
  <si>
    <t>Иные межбюджетные трансферты</t>
  </si>
  <si>
    <t>Межбюджетные трансферты бюджетам городских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</si>
  <si>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ВСЕГО:</t>
  </si>
  <si>
    <t>2 02 20299 04 0000 150</t>
  </si>
  <si>
    <t>2 02 25555 04 0000 150</t>
  </si>
  <si>
    <t>2 02 29999 04 0000 150</t>
  </si>
  <si>
    <t>2 02 29999 04 0023 150</t>
  </si>
  <si>
    <t>2 02 29999 04 0013 150</t>
  </si>
  <si>
    <t>2 02 29999 04 0008 150</t>
  </si>
  <si>
    <t>2 02 29999 04 0011 150</t>
  </si>
  <si>
    <t>2 02 29999 04 0028 150</t>
  </si>
  <si>
    <t>2 02 29999 04 0017 150</t>
  </si>
  <si>
    <t>2 02 30024 04 0001 150</t>
  </si>
  <si>
    <t>2 02 30024 04 0003 150</t>
  </si>
  <si>
    <t>2 02 30024 04 0004 150</t>
  </si>
  <si>
    <t>2 02 30024 04 0007 150</t>
  </si>
  <si>
    <t>2 02 30024 04 0008 150</t>
  </si>
  <si>
    <t>2 02 30024 04 0009 150</t>
  </si>
  <si>
    <t>2 02 30024 04 0022 150</t>
  </si>
  <si>
    <t>2 02 30024 04 0010 150</t>
  </si>
  <si>
    <t>2 02 30024 04 0006 150</t>
  </si>
  <si>
    <t>2 02 30024 04 0030 150</t>
  </si>
  <si>
    <t>2 02 30024 04 0032 150</t>
  </si>
  <si>
    <t xml:space="preserve">2 02 35304 04 0000 150                         </t>
  </si>
  <si>
    <t>2 02 30024 04 0005 150</t>
  </si>
  <si>
    <t>2 02 30024 04 0002 150</t>
  </si>
  <si>
    <t>2 02 40000 00 0000 150</t>
  </si>
  <si>
    <t>2 02 45303 04 0000 150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</si>
  <si>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тыс.человек</t>
  </si>
  <si>
    <r>
      <t xml:space="preserve">- </t>
    </r>
    <r>
      <rPr>
        <i/>
        <sz val="12"/>
        <color rgb="FF000000"/>
        <rFont val="Times New Roman"/>
        <family val="1"/>
        <charset val="204"/>
      </rPr>
      <t>на комплектование книжных фондов и обеспечение информационно-техническим оборудованием библиотек</t>
    </r>
  </si>
  <si>
    <r>
      <t xml:space="preserve">- </t>
    </r>
    <r>
      <rPr>
        <i/>
        <sz val="12"/>
        <color rgb="FF000000"/>
        <rFont val="Times New Roman"/>
        <family val="1"/>
        <charset val="204"/>
      </rPr>
      <t>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  </r>
  </si>
  <si>
    <r>
      <t xml:space="preserve">- </t>
    </r>
    <r>
      <rPr>
        <i/>
        <sz val="12"/>
        <color theme="1"/>
        <rFont val="Times New Roman"/>
        <family val="1"/>
        <charset val="204"/>
      </rPr>
      <t>на исполнение полномочий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</t>
    </r>
  </si>
  <si>
    <r>
      <t xml:space="preserve">2 02 35120 04 0000 </t>
    </r>
    <r>
      <rPr>
        <sz val="12"/>
        <color theme="1"/>
        <rFont val="Times New Roman"/>
        <family val="1"/>
        <charset val="204"/>
      </rPr>
      <t>150</t>
    </r>
  </si>
  <si>
    <t>передаваемых Лесозаводскому городскому округу в 2021 году</t>
  </si>
  <si>
    <t>Средства  субвенций, субсидий и иных межбюджетных трансфертов,</t>
  </si>
  <si>
    <t>Приложение 18</t>
  </si>
  <si>
    <t>Код классификации</t>
  </si>
  <si>
    <t>Направление</t>
  </si>
  <si>
    <t>Сумма, тыс.руб.</t>
  </si>
  <si>
    <t>2 02 25467 04 0000 150</t>
  </si>
  <si>
    <t>2 02 45453 04 0000 150</t>
  </si>
  <si>
    <t>2 02 25306 04 0000 150</t>
  </si>
  <si>
    <t>2 02 25243 04 0000 150</t>
  </si>
  <si>
    <t>2 02 30024 04 0033 150</t>
  </si>
  <si>
    <t>2 02 35469 04 0000 150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</si>
</sst>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shrinkToFit="1"/>
    </xf>
    <xf numFmtId="0" fontId="4" fillId="2" borderId="1" xfId="0" applyFont="1" applyFill="1" applyBorder="1" applyAlignment="1">
      <alignment horizontal="center" vertical="top" shrinkToFit="1"/>
    </xf>
    <xf numFmtId="0" fontId="4" fillId="2" borderId="1" xfId="0" applyFont="1" applyFill="1" applyBorder="1" applyAlignment="1">
      <alignment horizontal="justify" vertical="top" shrinkToFit="1"/>
    </xf>
    <xf numFmtId="4" fontId="4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justify" vertical="top" wrapText="1"/>
    </xf>
    <xf numFmtId="0" fontId="8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workbookViewId="0">
      <selection activeCell="B51" sqref="B51"/>
    </sheetView>
  </sheetViews>
  <sheetFormatPr defaultRowHeight="15" x14ac:dyDescent="0.25"/>
  <cols>
    <col min="1" max="1" width="27.42578125" customWidth="1"/>
    <col min="2" max="2" width="51" customWidth="1"/>
    <col min="3" max="3" width="16.85546875" customWidth="1"/>
    <col min="5" max="5" width="19.5703125" customWidth="1"/>
  </cols>
  <sheetData>
    <row r="1" spans="1:11" ht="15.75" customHeight="1" x14ac:dyDescent="0.25">
      <c r="A1" s="40" t="s">
        <v>82</v>
      </c>
      <c r="B1" s="40"/>
      <c r="C1" s="40"/>
    </row>
    <row r="2" spans="1:11" ht="15.75" customHeight="1" x14ac:dyDescent="0.25">
      <c r="A2" s="40" t="s">
        <v>0</v>
      </c>
      <c r="B2" s="40"/>
      <c r="C2" s="40"/>
    </row>
    <row r="3" spans="1:11" ht="15.75" customHeight="1" x14ac:dyDescent="0.25">
      <c r="A3" s="40" t="s">
        <v>1</v>
      </c>
      <c r="B3" s="40"/>
      <c r="C3" s="40"/>
    </row>
    <row r="4" spans="1:11" ht="15.75" customHeight="1" x14ac:dyDescent="0.25">
      <c r="A4" s="40" t="s">
        <v>2</v>
      </c>
      <c r="B4" s="40"/>
      <c r="C4" s="40"/>
    </row>
    <row r="5" spans="1:11" ht="15" customHeight="1" x14ac:dyDescent="0.25">
      <c r="A5" s="27"/>
      <c r="B5" s="27"/>
      <c r="C5" s="27"/>
      <c r="G5" s="25"/>
    </row>
    <row r="6" spans="1:11" ht="16.5" x14ac:dyDescent="0.25">
      <c r="A6" s="46" t="s">
        <v>81</v>
      </c>
      <c r="B6" s="46"/>
      <c r="C6" s="46"/>
      <c r="D6" s="41"/>
      <c r="E6" s="41"/>
      <c r="F6" s="41"/>
      <c r="G6" s="41"/>
      <c r="H6" s="41"/>
      <c r="I6" s="41"/>
      <c r="J6" s="41"/>
      <c r="K6" s="41"/>
    </row>
    <row r="7" spans="1:11" ht="16.5" x14ac:dyDescent="0.25">
      <c r="A7" s="42" t="s">
        <v>80</v>
      </c>
      <c r="B7" s="42"/>
      <c r="C7" s="42"/>
      <c r="D7" s="1" t="s">
        <v>3</v>
      </c>
      <c r="E7" s="2"/>
    </row>
    <row r="8" spans="1:11" ht="17.25" thickBot="1" x14ac:dyDescent="0.3">
      <c r="A8" s="28"/>
      <c r="B8" s="28"/>
      <c r="C8" s="28"/>
      <c r="D8" s="1"/>
      <c r="E8" s="29"/>
    </row>
    <row r="9" spans="1:11" ht="32.25" thickBot="1" x14ac:dyDescent="0.3">
      <c r="A9" s="30" t="s">
        <v>83</v>
      </c>
      <c r="B9" s="31" t="s">
        <v>84</v>
      </c>
      <c r="C9" s="31" t="s">
        <v>85</v>
      </c>
      <c r="D9" s="1"/>
      <c r="E9" s="26"/>
    </row>
    <row r="10" spans="1:11" s="3" customFormat="1" ht="47.25" x14ac:dyDescent="0.25">
      <c r="A10" s="4" t="s">
        <v>4</v>
      </c>
      <c r="B10" s="5" t="s">
        <v>5</v>
      </c>
      <c r="C10" s="6">
        <f>C11+C12+C13+C14+C15+C16</f>
        <v>87878043.99000001</v>
      </c>
    </row>
    <row r="11" spans="1:11" ht="110.25" x14ac:dyDescent="0.25">
      <c r="A11" s="7" t="s">
        <v>50</v>
      </c>
      <c r="B11" s="8" t="s">
        <v>15</v>
      </c>
      <c r="C11" s="9">
        <v>14265690.050000001</v>
      </c>
    </row>
    <row r="12" spans="1:11" ht="78.75" x14ac:dyDescent="0.25">
      <c r="A12" s="7" t="s">
        <v>6</v>
      </c>
      <c r="B12" s="8" t="s">
        <v>16</v>
      </c>
      <c r="C12" s="9">
        <v>4944483.76</v>
      </c>
    </row>
    <row r="13" spans="1:11" ht="63" x14ac:dyDescent="0.25">
      <c r="A13" s="7" t="s">
        <v>7</v>
      </c>
      <c r="B13" s="8" t="s">
        <v>17</v>
      </c>
      <c r="C13" s="9">
        <v>4653700</v>
      </c>
    </row>
    <row r="14" spans="1:11" ht="63" x14ac:dyDescent="0.25">
      <c r="A14" s="32" t="s">
        <v>51</v>
      </c>
      <c r="B14" s="8" t="s">
        <v>18</v>
      </c>
      <c r="C14" s="9">
        <v>13491279.42</v>
      </c>
    </row>
    <row r="15" spans="1:11" ht="78.75" x14ac:dyDescent="0.25">
      <c r="A15" s="33" t="s">
        <v>86</v>
      </c>
      <c r="B15" s="8" t="s">
        <v>75</v>
      </c>
      <c r="C15" s="9">
        <v>792784.08</v>
      </c>
    </row>
    <row r="16" spans="1:11" ht="16.5" thickBot="1" x14ac:dyDescent="0.3">
      <c r="A16" s="7" t="s">
        <v>52</v>
      </c>
      <c r="B16" s="10" t="s">
        <v>19</v>
      </c>
      <c r="C16" s="11">
        <f>C17+C18+C19+C20+C21+C22+C23+C24+C25</f>
        <v>49730106.68</v>
      </c>
    </row>
    <row r="17" spans="1:3" ht="48" thickBot="1" x14ac:dyDescent="0.3">
      <c r="A17" s="34" t="s">
        <v>53</v>
      </c>
      <c r="B17" s="12" t="s">
        <v>76</v>
      </c>
      <c r="C17" s="13">
        <v>226442.89</v>
      </c>
    </row>
    <row r="18" spans="1:3" ht="63" x14ac:dyDescent="0.25">
      <c r="A18" s="14" t="s">
        <v>54</v>
      </c>
      <c r="B18" s="12" t="s">
        <v>20</v>
      </c>
      <c r="C18" s="13">
        <v>14542957.4</v>
      </c>
    </row>
    <row r="19" spans="1:3" ht="47.25" x14ac:dyDescent="0.25">
      <c r="A19" s="14" t="s">
        <v>55</v>
      </c>
      <c r="B19" s="12" t="s">
        <v>21</v>
      </c>
      <c r="C19" s="13">
        <v>1071216.26</v>
      </c>
    </row>
    <row r="20" spans="1:3" ht="15.75" x14ac:dyDescent="0.25">
      <c r="A20" s="35" t="s">
        <v>87</v>
      </c>
      <c r="B20" s="12" t="s">
        <v>22</v>
      </c>
      <c r="C20" s="13">
        <v>1020408.16</v>
      </c>
    </row>
    <row r="21" spans="1:3" ht="63" x14ac:dyDescent="0.25">
      <c r="A21" s="14" t="s">
        <v>56</v>
      </c>
      <c r="B21" s="12" t="s">
        <v>23</v>
      </c>
      <c r="C21" s="13">
        <v>20000000</v>
      </c>
    </row>
    <row r="22" spans="1:3" ht="63" x14ac:dyDescent="0.25">
      <c r="A22" s="36" t="s">
        <v>88</v>
      </c>
      <c r="B22" s="12" t="s">
        <v>24</v>
      </c>
      <c r="C22" s="13">
        <v>0</v>
      </c>
    </row>
    <row r="23" spans="1:3" ht="47.25" x14ac:dyDescent="0.25">
      <c r="A23" s="36" t="s">
        <v>89</v>
      </c>
      <c r="B23" s="15" t="s">
        <v>25</v>
      </c>
      <c r="C23" s="13">
        <v>0</v>
      </c>
    </row>
    <row r="24" spans="1:3" ht="47.25" x14ac:dyDescent="0.25">
      <c r="A24" s="14" t="s">
        <v>57</v>
      </c>
      <c r="B24" s="12" t="s">
        <v>26</v>
      </c>
      <c r="C24" s="13">
        <v>12869081.970000001</v>
      </c>
    </row>
    <row r="25" spans="1:3" ht="31.5" x14ac:dyDescent="0.25">
      <c r="A25" s="14" t="s">
        <v>58</v>
      </c>
      <c r="B25" s="12" t="s">
        <v>27</v>
      </c>
      <c r="C25" s="13">
        <v>0</v>
      </c>
    </row>
    <row r="26" spans="1:3" ht="47.25" x14ac:dyDescent="0.25">
      <c r="A26" s="16" t="s">
        <v>8</v>
      </c>
      <c r="B26" s="10" t="s">
        <v>28</v>
      </c>
      <c r="C26" s="11">
        <f>C27+C40+C41+C43+C44+C45+C46+C47</f>
        <v>530412873.98999995</v>
      </c>
    </row>
    <row r="27" spans="1:3" ht="47.25" x14ac:dyDescent="0.25">
      <c r="A27" s="17" t="s">
        <v>11</v>
      </c>
      <c r="B27" s="18" t="s">
        <v>12</v>
      </c>
      <c r="C27" s="19">
        <f>C28+C29+C30+C31+C32+C33+C34+C35+C36+C37+C38+C39</f>
        <v>478147416.01999992</v>
      </c>
    </row>
    <row r="28" spans="1:3" ht="110.25" x14ac:dyDescent="0.25">
      <c r="A28" s="14" t="s">
        <v>59</v>
      </c>
      <c r="B28" s="12" t="s">
        <v>29</v>
      </c>
      <c r="C28" s="13">
        <v>220070841</v>
      </c>
    </row>
    <row r="29" spans="1:3" ht="78.75" x14ac:dyDescent="0.25">
      <c r="A29" s="14" t="s">
        <v>60</v>
      </c>
      <c r="B29" s="12" t="s">
        <v>30</v>
      </c>
      <c r="C29" s="13">
        <v>169907936</v>
      </c>
    </row>
    <row r="30" spans="1:3" ht="15.75" x14ac:dyDescent="0.25">
      <c r="A30" s="14" t="s">
        <v>61</v>
      </c>
      <c r="B30" s="12" t="s">
        <v>31</v>
      </c>
      <c r="C30" s="13">
        <v>870096</v>
      </c>
    </row>
    <row r="31" spans="1:3" ht="63" x14ac:dyDescent="0.25">
      <c r="A31" s="14" t="s">
        <v>62</v>
      </c>
      <c r="B31" s="12" t="s">
        <v>32</v>
      </c>
      <c r="C31" s="13">
        <v>2199010.88</v>
      </c>
    </row>
    <row r="32" spans="1:3" ht="94.5" x14ac:dyDescent="0.25">
      <c r="A32" s="14" t="s">
        <v>63</v>
      </c>
      <c r="B32" s="12" t="s">
        <v>33</v>
      </c>
      <c r="C32" s="13">
        <v>1601.9</v>
      </c>
    </row>
    <row r="33" spans="1:3" ht="63" x14ac:dyDescent="0.25">
      <c r="A33" s="14" t="s">
        <v>64</v>
      </c>
      <c r="B33" s="12" t="s">
        <v>34</v>
      </c>
      <c r="C33" s="13">
        <v>629761.93999999994</v>
      </c>
    </row>
    <row r="34" spans="1:3" ht="110.25" x14ac:dyDescent="0.25">
      <c r="A34" s="14" t="s">
        <v>65</v>
      </c>
      <c r="B34" s="12" t="s">
        <v>77</v>
      </c>
      <c r="C34" s="13">
        <v>3387.08</v>
      </c>
    </row>
    <row r="35" spans="1:3" ht="78.75" x14ac:dyDescent="0.25">
      <c r="A35" s="14" t="s">
        <v>66</v>
      </c>
      <c r="B35" s="12" t="s">
        <v>35</v>
      </c>
      <c r="C35" s="13">
        <v>3765000</v>
      </c>
    </row>
    <row r="36" spans="1:3" ht="79.5" thickBot="1" x14ac:dyDescent="0.3">
      <c r="A36" s="14" t="s">
        <v>67</v>
      </c>
      <c r="B36" s="8" t="s">
        <v>78</v>
      </c>
      <c r="C36" s="13">
        <v>37015860</v>
      </c>
    </row>
    <row r="37" spans="1:3" ht="95.25" thickBot="1" x14ac:dyDescent="0.3">
      <c r="A37" s="37" t="s">
        <v>90</v>
      </c>
      <c r="B37" s="12" t="s">
        <v>36</v>
      </c>
      <c r="C37" s="13">
        <v>1480634.4</v>
      </c>
    </row>
    <row r="38" spans="1:3" ht="47.25" x14ac:dyDescent="0.25">
      <c r="A38" s="14" t="s">
        <v>68</v>
      </c>
      <c r="B38" s="12" t="s">
        <v>37</v>
      </c>
      <c r="C38" s="13">
        <v>3731695</v>
      </c>
    </row>
    <row r="39" spans="1:3" ht="79.5" thickBot="1" x14ac:dyDescent="0.3">
      <c r="A39" s="14" t="s">
        <v>69</v>
      </c>
      <c r="B39" s="12" t="s">
        <v>38</v>
      </c>
      <c r="C39" s="13">
        <v>38471591.82</v>
      </c>
    </row>
    <row r="40" spans="1:3" ht="111" thickBot="1" x14ac:dyDescent="0.3">
      <c r="A40" s="38" t="s">
        <v>14</v>
      </c>
      <c r="B40" s="8" t="s">
        <v>39</v>
      </c>
      <c r="C40" s="9">
        <v>10889597</v>
      </c>
    </row>
    <row r="41" spans="1:3" x14ac:dyDescent="0.25">
      <c r="A41" s="45" t="s">
        <v>79</v>
      </c>
      <c r="B41" s="43" t="s">
        <v>40</v>
      </c>
      <c r="C41" s="44">
        <v>63849.599999999999</v>
      </c>
    </row>
    <row r="42" spans="1:3" ht="15.75" thickBot="1" x14ac:dyDescent="0.3">
      <c r="A42" s="45"/>
      <c r="B42" s="43"/>
      <c r="C42" s="44"/>
    </row>
    <row r="43" spans="1:3" ht="95.25" thickBot="1" x14ac:dyDescent="0.3">
      <c r="A43" s="38" t="s">
        <v>13</v>
      </c>
      <c r="B43" s="20" t="s">
        <v>41</v>
      </c>
      <c r="C43" s="9">
        <v>777939.37</v>
      </c>
    </row>
    <row r="44" spans="1:3" ht="78.75" x14ac:dyDescent="0.25">
      <c r="A44" s="14" t="s">
        <v>70</v>
      </c>
      <c r="B44" s="8" t="s">
        <v>42</v>
      </c>
      <c r="C44" s="9">
        <v>35067600</v>
      </c>
    </row>
    <row r="45" spans="1:3" ht="48" thickBot="1" x14ac:dyDescent="0.3">
      <c r="A45" s="7" t="s">
        <v>9</v>
      </c>
      <c r="B45" s="8" t="s">
        <v>10</v>
      </c>
      <c r="C45" s="9">
        <v>2722325</v>
      </c>
    </row>
    <row r="46" spans="1:3" ht="32.25" thickBot="1" x14ac:dyDescent="0.3">
      <c r="A46" s="39" t="s">
        <v>91</v>
      </c>
      <c r="B46" s="8" t="s">
        <v>43</v>
      </c>
      <c r="C46" s="9">
        <v>614304</v>
      </c>
    </row>
    <row r="47" spans="1:3" ht="15.75" x14ac:dyDescent="0.25">
      <c r="A47" s="7"/>
      <c r="B47" s="8" t="s">
        <v>44</v>
      </c>
      <c r="C47" s="9">
        <f>C48+C49</f>
        <v>2129843</v>
      </c>
    </row>
    <row r="48" spans="1:3" ht="47.25" x14ac:dyDescent="0.25">
      <c r="A48" s="21" t="s">
        <v>71</v>
      </c>
      <c r="B48" s="22" t="s">
        <v>45</v>
      </c>
      <c r="C48" s="13">
        <v>833445</v>
      </c>
    </row>
    <row r="49" spans="1:3" ht="47.25" x14ac:dyDescent="0.25">
      <c r="A49" s="21" t="s">
        <v>72</v>
      </c>
      <c r="B49" s="22" t="s">
        <v>46</v>
      </c>
      <c r="C49" s="13">
        <v>1296398</v>
      </c>
    </row>
    <row r="50" spans="1:3" ht="15.75" x14ac:dyDescent="0.25">
      <c r="A50" s="16" t="s">
        <v>73</v>
      </c>
      <c r="B50" s="10" t="s">
        <v>47</v>
      </c>
      <c r="C50" s="11">
        <f>C51</f>
        <v>29250000</v>
      </c>
    </row>
    <row r="51" spans="1:3" ht="94.5" x14ac:dyDescent="0.25">
      <c r="A51" s="7" t="s">
        <v>74</v>
      </c>
      <c r="B51" s="8" t="s">
        <v>48</v>
      </c>
      <c r="C51" s="9">
        <v>29250000</v>
      </c>
    </row>
    <row r="52" spans="1:3" ht="15.75" x14ac:dyDescent="0.25">
      <c r="A52" s="16"/>
      <c r="B52" s="23" t="s">
        <v>49</v>
      </c>
      <c r="C52" s="24">
        <f>C10+C50+C26</f>
        <v>647540917.98000002</v>
      </c>
    </row>
  </sheetData>
  <mergeCells count="10">
    <mergeCell ref="A7:C7"/>
    <mergeCell ref="B41:B42"/>
    <mergeCell ref="C41:C42"/>
    <mergeCell ref="A41:A42"/>
    <mergeCell ref="A6:C6"/>
    <mergeCell ref="A1:C1"/>
    <mergeCell ref="A2:C2"/>
    <mergeCell ref="A3:C3"/>
    <mergeCell ref="A4:C4"/>
    <mergeCell ref="D6:K6"/>
  </mergeCells>
  <pageMargins left="0.11811023622047244" right="0.11811023622047244" top="0.19685039370078741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</cp:lastModifiedBy>
  <cp:lastPrinted>2020-12-11T01:06:32Z</cp:lastPrinted>
  <dcterms:created xsi:type="dcterms:W3CDTF">2020-12-03T07:12:59Z</dcterms:created>
  <dcterms:modified xsi:type="dcterms:W3CDTF">2020-12-27T22:37:37Z</dcterms:modified>
</cp:coreProperties>
</file>