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Приложение 6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7" i="1" l="1"/>
  <c r="G77" i="1"/>
  <c r="K202" i="1"/>
  <c r="J202" i="1"/>
  <c r="I202" i="1"/>
  <c r="H202" i="1"/>
  <c r="G202" i="1"/>
  <c r="F202" i="1"/>
  <c r="E202" i="1"/>
  <c r="K186" i="1"/>
  <c r="J186" i="1"/>
  <c r="I186" i="1"/>
  <c r="H186" i="1"/>
  <c r="G186" i="1"/>
  <c r="E186" i="1"/>
  <c r="E182" i="1"/>
  <c r="E176" i="1"/>
  <c r="E170" i="1"/>
  <c r="K164" i="1"/>
  <c r="J164" i="1"/>
  <c r="I164" i="1"/>
  <c r="H164" i="1"/>
  <c r="G164" i="1"/>
  <c r="F164" i="1"/>
  <c r="E164" i="1"/>
  <c r="E158" i="1"/>
  <c r="E152" i="1"/>
  <c r="E146" i="1"/>
  <c r="K145" i="1"/>
  <c r="K140" i="1" s="1"/>
  <c r="J145" i="1"/>
  <c r="J140" i="1" s="1"/>
  <c r="I145" i="1"/>
  <c r="I115" i="1" s="1"/>
  <c r="I110" i="1" s="1"/>
  <c r="H145" i="1"/>
  <c r="H140" i="1" s="1"/>
  <c r="G145" i="1"/>
  <c r="F145" i="1"/>
  <c r="F140" i="1" s="1"/>
  <c r="E145" i="1"/>
  <c r="E115" i="1" s="1"/>
  <c r="G140" i="1"/>
  <c r="K136" i="1"/>
  <c r="J136" i="1"/>
  <c r="I136" i="1"/>
  <c r="H136" i="1"/>
  <c r="E136" i="1"/>
  <c r="K132" i="1"/>
  <c r="J132" i="1"/>
  <c r="I132" i="1"/>
  <c r="H132" i="1"/>
  <c r="E132" i="1"/>
  <c r="K131" i="1"/>
  <c r="K115" i="1" s="1"/>
  <c r="J131" i="1"/>
  <c r="J126" i="1" s="1"/>
  <c r="I131" i="1"/>
  <c r="H131" i="1"/>
  <c r="H126" i="1" s="1"/>
  <c r="E131" i="1"/>
  <c r="E126" i="1" s="1"/>
  <c r="K126" i="1"/>
  <c r="I126" i="1"/>
  <c r="E120" i="1"/>
  <c r="E116" i="1"/>
  <c r="H115" i="1"/>
  <c r="H110" i="1" s="1"/>
  <c r="G115" i="1"/>
  <c r="G110" i="1"/>
  <c r="K103" i="1"/>
  <c r="K92" i="1" s="1"/>
  <c r="J103" i="1"/>
  <c r="K99" i="1"/>
  <c r="J99" i="1"/>
  <c r="I99" i="1"/>
  <c r="I92" i="1" s="1"/>
  <c r="H99" i="1"/>
  <c r="H98" i="1" s="1"/>
  <c r="G99" i="1"/>
  <c r="F99" i="1"/>
  <c r="E99" i="1"/>
  <c r="E92" i="1" s="1"/>
  <c r="K98" i="1"/>
  <c r="J98" i="1"/>
  <c r="I98" i="1"/>
  <c r="G98" i="1"/>
  <c r="F98" i="1"/>
  <c r="E98" i="1"/>
  <c r="J92" i="1"/>
  <c r="H92" i="1"/>
  <c r="G92" i="1"/>
  <c r="F92" i="1"/>
  <c r="F77" i="1"/>
  <c r="G52" i="1"/>
  <c r="G44" i="1" s="1"/>
  <c r="K44" i="1"/>
  <c r="J44" i="1"/>
  <c r="I44" i="1"/>
  <c r="H44" i="1"/>
  <c r="F44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7" i="1" l="1"/>
  <c r="K110" i="1"/>
  <c r="E110" i="1"/>
  <c r="E27" i="1"/>
  <c r="I27" i="1"/>
  <c r="E140" i="1"/>
  <c r="F115" i="1"/>
  <c r="F110" i="1" s="1"/>
  <c r="J115" i="1"/>
  <c r="J110" i="1" s="1"/>
  <c r="I140" i="1"/>
  <c r="G27" i="1"/>
  <c r="K22" i="1"/>
  <c r="E22" i="1"/>
  <c r="I22" i="1"/>
  <c r="H27" i="1"/>
  <c r="H22" i="1" s="1"/>
  <c r="G22" i="1"/>
  <c r="F27" i="1"/>
  <c r="F22" i="1" s="1"/>
  <c r="J27" i="1" l="1"/>
  <c r="J22" i="1" s="1"/>
</calcChain>
</file>

<file path=xl/sharedStrings.xml><?xml version="1.0" encoding="utf-8"?>
<sst xmlns="http://schemas.openxmlformats.org/spreadsheetml/2006/main" count="253" uniqueCount="94">
  <si>
    <t xml:space="preserve">№  </t>
  </si>
  <si>
    <t>п/п</t>
  </si>
  <si>
    <t>Наименование муниципальной программы,   подпрограммы, отдельного мероприятия</t>
  </si>
  <si>
    <t>1.</t>
  </si>
  <si>
    <t>1.1.</t>
  </si>
  <si>
    <t>Устранение административных барьеров в процессе инвестиционной деятельности</t>
  </si>
  <si>
    <t>1.2.</t>
  </si>
  <si>
    <t>Обеспечение открытого информационного пространства инвестиционной деятельности</t>
  </si>
  <si>
    <t>1.3.</t>
  </si>
  <si>
    <t>Формирование имиджа Лесозаводского городского округа как территории наибольшего благоприятствования для инвесторов</t>
  </si>
  <si>
    <t>2.</t>
  </si>
  <si>
    <t>2.1.</t>
  </si>
  <si>
    <t>2.2.</t>
  </si>
  <si>
    <t>2.3.</t>
  </si>
  <si>
    <t>Нормативно-правовое обеспечение деятельности субъектов малого и среднего предпринимательства</t>
  </si>
  <si>
    <t>2.4.</t>
  </si>
  <si>
    <t>Организационное и информационное обеспечение деятельности субъектов малого и среднего предпринимательства</t>
  </si>
  <si>
    <t>2.5.</t>
  </si>
  <si>
    <t>2.6.</t>
  </si>
  <si>
    <t>Имущественная поддержка  субъектов малого и среднего предпринимательства</t>
  </si>
  <si>
    <t>3.</t>
  </si>
  <si>
    <t xml:space="preserve">Совершенствование бюджетного процесса  </t>
  </si>
  <si>
    <t xml:space="preserve">Совершенствование управления муниципальным долгом Лесозаводского городского округа     </t>
  </si>
  <si>
    <t>Формирование земельных участков для организации проведения конкурсов и аукционов, предоставления гражданам, имеющим трех и более детей, молодым семьям и семьям с двумя детьми</t>
  </si>
  <si>
    <t>Приведение правил землепользования и застройки в соответствии с НПА</t>
  </si>
  <si>
    <t>Обеспечение проведения оценки рыночной стоимости объектов недвижимости,  а также права аренды на объекты недвижимости, изготовление технической документации</t>
  </si>
  <si>
    <t>Обслуживание программы учета муниципальной собственности, земельных участков</t>
  </si>
  <si>
    <t>Содержание объектов муниципальной собственности</t>
  </si>
  <si>
    <t>Налог на транспорт, находящийся в муниципальной казне, НДС от реализации муниципального имущества, пени, штрафы</t>
  </si>
  <si>
    <t>Опубликование в средствах массовой информации информационных сообщений и извещений о реализации муниципального имущества, земельных участков и продаже права на заключение договоров аренды на объекты недвижимости и земельные участки</t>
  </si>
  <si>
    <t>Приобретение имущества в муниципальную собственность, материальных запасов</t>
  </si>
  <si>
    <t xml:space="preserve">Оплата за предоставление коммунальных услуг  </t>
  </si>
  <si>
    <t>-электроэнергия</t>
  </si>
  <si>
    <t>-теплоэнергия незаселенного жилищного фонда</t>
  </si>
  <si>
    <t>Оплата по договорам гражданско-правового характера</t>
  </si>
  <si>
    <t>Услуги по страхованию гражданской ответственности владельцев транспортных средств</t>
  </si>
  <si>
    <t>Оценка качества работы муниципальных учреждений</t>
  </si>
  <si>
    <t>3.1.</t>
  </si>
  <si>
    <t>4.1</t>
  </si>
  <si>
    <t>4.2</t>
  </si>
  <si>
    <t>3.2.</t>
  </si>
  <si>
    <t>земельных участков для организации проведения конкурсов и аукционов, предоставления гражданам, имеющим трех и более детей, молодым семьям и семьям с двумя детьми</t>
  </si>
  <si>
    <t>Управление и распоряжение имуществом, находящимся в собственности Лесозаводского городского округа</t>
  </si>
  <si>
    <t>ИНФОРМАЦИЯ</t>
  </si>
  <si>
    <t>О РЕСУРСНОМ ОБЕСПЕЧЕНИИ МУНИЦИПАЛЬНОЙ</t>
  </si>
  <si>
    <t>ПРОГРАММЫ ЗА СЧЕТ СРЕДСТВ БЮДЖЕТА ЛЕСОЗАВОДСКОГО</t>
  </si>
  <si>
    <t xml:space="preserve"> ГОРОДСКОГО ОКРУГА И ПРОГНОЗНАЯ ОЦЕНКА ПРИВЛЕКАЕМЫХ</t>
  </si>
  <si>
    <t>НА РЕАЛИЗАЦИЮ ЕЕ ЦЕЛЕЙ СРЕДСТВ ФЕДЕРАЛЬНОГО БЮДЖЕТА,</t>
  </si>
  <si>
    <t>КРАЕВОГО БЮДЖЕТА, ВНЕБЮДЖЕТНЫХ ИСТОЧНИКОВ</t>
  </si>
  <si>
    <t>Источники ресурсного обеспечения</t>
  </si>
  <si>
    <t>Оценка расходов  (тыс. руб.), годы</t>
  </si>
  <si>
    <t>Всего</t>
  </si>
  <si>
    <t>федеральный бюджет</t>
  </si>
  <si>
    <t>краевой бюджет</t>
  </si>
  <si>
    <t>местный бюджет</t>
  </si>
  <si>
    <t>4.1.1</t>
  </si>
  <si>
    <t>4.2.1</t>
  </si>
  <si>
    <t>4.2.2</t>
  </si>
  <si>
    <t>4.3</t>
  </si>
  <si>
    <t>4.3.1</t>
  </si>
  <si>
    <t>4.3.2</t>
  </si>
  <si>
    <t>4.3.3</t>
  </si>
  <si>
    <t>4.3.4</t>
  </si>
  <si>
    <t>4.3.5</t>
  </si>
  <si>
    <t>4.3.6</t>
  </si>
  <si>
    <t>4.3.7</t>
  </si>
  <si>
    <t>4.3.9</t>
  </si>
  <si>
    <t>4.3.8</t>
  </si>
  <si>
    <t>4.3.10</t>
  </si>
  <si>
    <t>«Экономическое развитие Лесозаводского городского округа»  на 2021 - 2027 годы</t>
  </si>
  <si>
    <t>Муниципальная программа «Экономическое развитие Лесозаводского городского округа»  на 2021 -2027 годы</t>
  </si>
  <si>
    <t>Подпрограмма № 1 "Улучшение инвестиционного климата в Лесозаводском городском округе»  на 2021 - 2027 годы</t>
  </si>
  <si>
    <t>Подпрограмма № 2 "Развитие малого и среднего предпринимательства на территории Лесозаводского городского округа»  на 2021 - 2027 годы</t>
  </si>
  <si>
    <t>Подпрограмма № 4 «Управление имуществом, находящимся в собственности и в ведении Лесозаводского городского округа на 2021 - 2027 годы</t>
  </si>
  <si>
    <t>Приложение  7</t>
  </si>
  <si>
    <t>Руководство и управление в сфере установленных функций органов местного самоуправления Лесозаводского городского округа</t>
  </si>
  <si>
    <t>Финансовое обеспечение Управления имущественных отношений</t>
  </si>
  <si>
    <t>Подпрограмма № 3 «Управление муниципальными финансами Лесозаводского городского округа» на 2021 - 2027 годы</t>
  </si>
  <si>
    <t>4.3.11</t>
  </si>
  <si>
    <t>2.7.</t>
  </si>
  <si>
    <t>к муниципальной программе "Экономическое развитие Лесозаводского городского округа" на 2021-2027 годы (в редакции постановления администрации ЛГО от 27.07.2022 № 1645, 13.10.2022 № 2222; от 06.04.2023 № 572)</t>
  </si>
  <si>
    <t>Предоставление субсидий на создание условий для обеспечения жителей малонаселенных и отдельных населенных пунктов Лесозаводского городского округа услугами торговли</t>
  </si>
  <si>
    <t>Проведение конкурсов, олимпиад, лекций и семинаров по ведению предпринимательской и инвестиционной деятельности, в том числе с приглашением успешных предпринимателей</t>
  </si>
  <si>
    <t>2.8.</t>
  </si>
  <si>
    <t>2.9.</t>
  </si>
  <si>
    <t>2.10.</t>
  </si>
  <si>
    <t>Финансовая  поддержка субъектов малого и среднего предпринимательства в виде предоставления субсидии</t>
  </si>
  <si>
    <t>Изготовление и размещение рекламных информационных материалов, направленных на популяризацию мер поддержки социального предпринимательства</t>
  </si>
  <si>
    <t>Консультирование и оказание содействия деятельности субъектов малого и среднего предпринимательства</t>
  </si>
  <si>
    <t>Размещение на официальном сайте Лесозаводского городского округа системы принятия жалоб субъектов малого и среднего предпринимательства</t>
  </si>
  <si>
    <t>Проведение   работ по организации и проведению ярмарок, выставок- распродаж на территории Лесозаводского городского округа</t>
  </si>
  <si>
    <t>Приложение № 3</t>
  </si>
  <si>
    <t xml:space="preserve">к постановлению администрации                                                                                                                              Лесозаводского городского округа </t>
  </si>
  <si>
    <t>от 11.08.2023  № 1380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</si>
</sst>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ill="1"/>
    <xf numFmtId="0" fontId="1" fillId="0" borderId="0" xfId="0" applyFont="1" applyFill="1" applyAlignment="1"/>
    <xf numFmtId="0" fontId="0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right" vertical="top" wrapText="1"/>
    </xf>
    <xf numFmtId="2" fontId="6" fillId="2" borderId="1" xfId="0" applyNumberFormat="1" applyFont="1" applyFill="1" applyBorder="1" applyAlignment="1">
      <alignment horizontal="right" vertical="top" wrapText="1"/>
    </xf>
    <xf numFmtId="43" fontId="6" fillId="0" borderId="1" xfId="1" applyFont="1" applyFill="1" applyBorder="1" applyAlignment="1">
      <alignment horizontal="right" vertical="top" wrapText="1"/>
    </xf>
    <xf numFmtId="43" fontId="6" fillId="2" borderId="1" xfId="1" applyFont="1" applyFill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horizontal="right" vertical="top" wrapText="1"/>
    </xf>
    <xf numFmtId="43" fontId="5" fillId="2" borderId="1" xfId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horizontal="right" vertical="top" wrapText="1"/>
    </xf>
    <xf numFmtId="164" fontId="5" fillId="2" borderId="2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5" fillId="0" borderId="2" xfId="0" applyNumberFormat="1" applyFont="1" applyFill="1" applyBorder="1" applyAlignment="1">
      <alignment horizontal="right" vertical="top" wrapText="1"/>
    </xf>
    <xf numFmtId="164" fontId="5" fillId="2" borderId="2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right" vertical="top" wrapText="1"/>
    </xf>
    <xf numFmtId="43" fontId="5" fillId="2" borderId="1" xfId="1" applyFont="1" applyFill="1" applyBorder="1" applyAlignment="1">
      <alignment horizontal="right" vertical="top" wrapText="1"/>
    </xf>
    <xf numFmtId="43" fontId="6" fillId="2" borderId="1" xfId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43" fontId="6" fillId="0" borderId="1" xfId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workbookViewId="0">
      <selection activeCell="H3" sqref="H3:J3"/>
    </sheetView>
  </sheetViews>
  <sheetFormatPr defaultRowHeight="15" x14ac:dyDescent="0.25"/>
  <cols>
    <col min="1" max="1" width="7.28515625" customWidth="1"/>
    <col min="3" max="3" width="17.28515625" customWidth="1"/>
    <col min="4" max="4" width="24.5703125" customWidth="1"/>
    <col min="5" max="6" width="13.140625" customWidth="1"/>
    <col min="7" max="7" width="13.28515625" customWidth="1"/>
    <col min="8" max="8" width="13.85546875" style="4" customWidth="1"/>
    <col min="9" max="9" width="12.7109375" style="4" customWidth="1"/>
    <col min="10" max="10" width="12.85546875" style="4" customWidth="1"/>
    <col min="11" max="11" width="13" style="4" customWidth="1"/>
  </cols>
  <sheetData>
    <row r="1" spans="1:11" ht="16.5" x14ac:dyDescent="0.25">
      <c r="E1" s="71"/>
      <c r="F1" s="71"/>
      <c r="G1" s="73" t="s">
        <v>91</v>
      </c>
      <c r="H1" s="73"/>
      <c r="I1" s="73"/>
      <c r="J1" s="73"/>
      <c r="K1" s="73"/>
    </row>
    <row r="2" spans="1:11" ht="45.75" customHeight="1" x14ac:dyDescent="0.25">
      <c r="E2" s="8"/>
      <c r="F2" s="8"/>
      <c r="G2" s="74" t="s">
        <v>92</v>
      </c>
      <c r="H2" s="74"/>
      <c r="I2" s="74"/>
      <c r="J2" s="74"/>
      <c r="K2" s="74"/>
    </row>
    <row r="3" spans="1:11" x14ac:dyDescent="0.25">
      <c r="H3" s="79" t="s">
        <v>93</v>
      </c>
      <c r="I3" s="79"/>
      <c r="J3" s="79"/>
    </row>
    <row r="4" spans="1:11" ht="16.5" x14ac:dyDescent="0.25">
      <c r="G4" s="73" t="s">
        <v>74</v>
      </c>
      <c r="H4" s="73"/>
      <c r="I4" s="73"/>
      <c r="J4" s="73"/>
      <c r="K4" s="73"/>
    </row>
    <row r="5" spans="1:11" ht="16.5" x14ac:dyDescent="0.25">
      <c r="G5" s="2"/>
    </row>
    <row r="6" spans="1:11" ht="16.5" customHeight="1" x14ac:dyDescent="0.25">
      <c r="G6" s="75" t="s">
        <v>80</v>
      </c>
      <c r="H6" s="75"/>
      <c r="I6" s="75"/>
      <c r="J6" s="75"/>
      <c r="K6" s="75"/>
    </row>
    <row r="7" spans="1:11" ht="56.25" customHeight="1" x14ac:dyDescent="0.25">
      <c r="G7" s="75"/>
      <c r="H7" s="75"/>
      <c r="I7" s="75"/>
      <c r="J7" s="75"/>
      <c r="K7" s="75"/>
    </row>
    <row r="8" spans="1:11" x14ac:dyDescent="0.25">
      <c r="G8" s="3"/>
      <c r="H8" s="5"/>
      <c r="I8" s="5"/>
      <c r="J8" s="5"/>
      <c r="K8" s="5"/>
    </row>
    <row r="10" spans="1:11" ht="16.5" x14ac:dyDescent="0.25">
      <c r="A10" s="72" t="s">
        <v>43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1" ht="16.5" x14ac:dyDescent="0.25">
      <c r="A11" s="72" t="s">
        <v>44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16.5" x14ac:dyDescent="0.25">
      <c r="A12" s="72" t="s">
        <v>45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spans="1:11" ht="16.5" x14ac:dyDescent="0.25">
      <c r="A13" s="72" t="s">
        <v>46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1" ht="16.5" x14ac:dyDescent="0.25">
      <c r="A14" s="72" t="s">
        <v>47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ht="16.5" x14ac:dyDescent="0.25">
      <c r="A15" s="72" t="s">
        <v>48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1" ht="16.5" x14ac:dyDescent="0.25">
      <c r="A16" s="72" t="s">
        <v>69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ht="16.5" x14ac:dyDescent="0.25">
      <c r="A17" s="1"/>
    </row>
    <row r="18" spans="1:11" x14ac:dyDescent="0.25">
      <c r="A18" s="7" t="s">
        <v>0</v>
      </c>
      <c r="B18" s="57" t="s">
        <v>2</v>
      </c>
      <c r="C18" s="57"/>
      <c r="D18" s="57" t="s">
        <v>49</v>
      </c>
      <c r="E18" s="57" t="s">
        <v>50</v>
      </c>
      <c r="F18" s="57"/>
      <c r="G18" s="57"/>
      <c r="H18" s="57"/>
      <c r="I18" s="57"/>
      <c r="J18" s="57"/>
      <c r="K18" s="57"/>
    </row>
    <row r="19" spans="1:11" x14ac:dyDescent="0.25">
      <c r="A19" s="7" t="s">
        <v>1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5">
      <c r="A20" s="6"/>
      <c r="B20" s="57"/>
      <c r="C20" s="57"/>
      <c r="D20" s="57"/>
      <c r="E20" s="7">
        <v>2021</v>
      </c>
      <c r="F20" s="7">
        <v>2022</v>
      </c>
      <c r="G20" s="7">
        <v>2023</v>
      </c>
      <c r="H20" s="7">
        <v>2024</v>
      </c>
      <c r="I20" s="7">
        <v>2025</v>
      </c>
      <c r="J20" s="7">
        <v>2026</v>
      </c>
      <c r="K20" s="7">
        <v>2027</v>
      </c>
    </row>
    <row r="21" spans="1:11" x14ac:dyDescent="0.25">
      <c r="A21" s="7">
        <v>1</v>
      </c>
      <c r="B21" s="57">
        <v>2</v>
      </c>
      <c r="C21" s="57"/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</row>
    <row r="22" spans="1:11" x14ac:dyDescent="0.25">
      <c r="A22" s="47"/>
      <c r="B22" s="50" t="s">
        <v>70</v>
      </c>
      <c r="C22" s="51"/>
      <c r="D22" s="9" t="s">
        <v>51</v>
      </c>
      <c r="E22" s="56">
        <f t="shared" ref="E22:K22" si="0">E25+E26+E27</f>
        <v>21236.400000000001</v>
      </c>
      <c r="F22" s="46">
        <f t="shared" si="0"/>
        <v>24989</v>
      </c>
      <c r="G22" s="46">
        <f>G25+G26+G27</f>
        <v>32453</v>
      </c>
      <c r="H22" s="46">
        <f t="shared" si="0"/>
        <v>24723</v>
      </c>
      <c r="I22" s="46">
        <f t="shared" si="0"/>
        <v>23723</v>
      </c>
      <c r="J22" s="46">
        <f t="shared" si="0"/>
        <v>31854</v>
      </c>
      <c r="K22" s="46">
        <f t="shared" si="0"/>
        <v>31354</v>
      </c>
    </row>
    <row r="23" spans="1:11" x14ac:dyDescent="0.25">
      <c r="A23" s="48"/>
      <c r="B23" s="52"/>
      <c r="C23" s="53"/>
      <c r="D23" s="9"/>
      <c r="E23" s="56"/>
      <c r="F23" s="46"/>
      <c r="G23" s="46"/>
      <c r="H23" s="46"/>
      <c r="I23" s="46"/>
      <c r="J23" s="46"/>
      <c r="K23" s="46"/>
    </row>
    <row r="24" spans="1:11" x14ac:dyDescent="0.25">
      <c r="A24" s="48"/>
      <c r="B24" s="52"/>
      <c r="C24" s="53"/>
      <c r="D24" s="9"/>
      <c r="E24" s="56"/>
      <c r="F24" s="46"/>
      <c r="G24" s="46"/>
      <c r="H24" s="46"/>
      <c r="I24" s="46"/>
      <c r="J24" s="46"/>
      <c r="K24" s="46"/>
    </row>
    <row r="25" spans="1:11" x14ac:dyDescent="0.25">
      <c r="A25" s="48"/>
      <c r="B25" s="52"/>
      <c r="C25" s="53"/>
      <c r="D25" s="10" t="s">
        <v>52</v>
      </c>
      <c r="E25" s="11">
        <f t="shared" ref="E25:K27" si="1">E29+E45+E96+E113</f>
        <v>0</v>
      </c>
      <c r="F25" s="12">
        <f t="shared" si="1"/>
        <v>0</v>
      </c>
      <c r="G25" s="12">
        <f t="shared" si="1"/>
        <v>0</v>
      </c>
      <c r="H25" s="12">
        <f t="shared" si="1"/>
        <v>0</v>
      </c>
      <c r="I25" s="12">
        <f t="shared" si="1"/>
        <v>0</v>
      </c>
      <c r="J25" s="12">
        <f t="shared" si="1"/>
        <v>0</v>
      </c>
      <c r="K25" s="12">
        <f t="shared" si="1"/>
        <v>0</v>
      </c>
    </row>
    <row r="26" spans="1:11" x14ac:dyDescent="0.25">
      <c r="A26" s="48"/>
      <c r="B26" s="52"/>
      <c r="C26" s="53"/>
      <c r="D26" s="10" t="s">
        <v>53</v>
      </c>
      <c r="E26" s="11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</row>
    <row r="27" spans="1:11" x14ac:dyDescent="0.25">
      <c r="A27" s="49"/>
      <c r="B27" s="54"/>
      <c r="C27" s="55"/>
      <c r="D27" s="10" t="s">
        <v>54</v>
      </c>
      <c r="E27" s="13">
        <f t="shared" si="1"/>
        <v>21236.400000000001</v>
      </c>
      <c r="F27" s="14">
        <f t="shared" si="1"/>
        <v>24989</v>
      </c>
      <c r="G27" s="14">
        <f t="shared" si="1"/>
        <v>32453</v>
      </c>
      <c r="H27" s="14">
        <f t="shared" si="1"/>
        <v>24723</v>
      </c>
      <c r="I27" s="14">
        <f t="shared" si="1"/>
        <v>23723</v>
      </c>
      <c r="J27" s="14">
        <f t="shared" si="1"/>
        <v>31854</v>
      </c>
      <c r="K27" s="14">
        <f t="shared" si="1"/>
        <v>31354</v>
      </c>
    </row>
    <row r="28" spans="1:11" x14ac:dyDescent="0.25">
      <c r="A28" s="47" t="s">
        <v>3</v>
      </c>
      <c r="B28" s="50" t="s">
        <v>71</v>
      </c>
      <c r="C28" s="51"/>
      <c r="D28" s="9" t="s">
        <v>51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</row>
    <row r="29" spans="1:11" x14ac:dyDescent="0.25">
      <c r="A29" s="48"/>
      <c r="B29" s="52"/>
      <c r="C29" s="53"/>
      <c r="D29" s="9" t="s">
        <v>52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</row>
    <row r="30" spans="1:11" x14ac:dyDescent="0.25">
      <c r="A30" s="48"/>
      <c r="B30" s="52"/>
      <c r="C30" s="53"/>
      <c r="D30" s="10" t="s">
        <v>53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x14ac:dyDescent="0.25">
      <c r="A31" s="49"/>
      <c r="B31" s="54"/>
      <c r="C31" s="55"/>
      <c r="D31" s="10" t="s">
        <v>54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x14ac:dyDescent="0.25">
      <c r="A32" s="47" t="s">
        <v>4</v>
      </c>
      <c r="B32" s="32" t="s">
        <v>5</v>
      </c>
      <c r="C32" s="33"/>
      <c r="D32" s="17" t="s">
        <v>51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1:11" x14ac:dyDescent="0.25">
      <c r="A33" s="48"/>
      <c r="B33" s="34"/>
      <c r="C33" s="35"/>
      <c r="D33" s="17" t="s">
        <v>52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x14ac:dyDescent="0.25">
      <c r="A34" s="48"/>
      <c r="B34" s="34"/>
      <c r="C34" s="35"/>
      <c r="D34" s="20" t="s">
        <v>53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</row>
    <row r="35" spans="1:11" x14ac:dyDescent="0.25">
      <c r="A35" s="49"/>
      <c r="B35" s="36"/>
      <c r="C35" s="37"/>
      <c r="D35" s="20" t="s">
        <v>54</v>
      </c>
      <c r="E35" s="18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</row>
    <row r="36" spans="1:11" x14ac:dyDescent="0.25">
      <c r="A36" s="47" t="s">
        <v>6</v>
      </c>
      <c r="B36" s="32" t="s">
        <v>7</v>
      </c>
      <c r="C36" s="33"/>
      <c r="D36" s="17" t="s">
        <v>51</v>
      </c>
      <c r="E36" s="18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</row>
    <row r="37" spans="1:11" x14ac:dyDescent="0.25">
      <c r="A37" s="48"/>
      <c r="B37" s="34"/>
      <c r="C37" s="35"/>
      <c r="D37" s="17" t="s">
        <v>52</v>
      </c>
      <c r="E37" s="18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1:11" x14ac:dyDescent="0.25">
      <c r="A38" s="48"/>
      <c r="B38" s="34"/>
      <c r="C38" s="35"/>
      <c r="D38" s="20" t="s">
        <v>53</v>
      </c>
      <c r="E38" s="18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</row>
    <row r="39" spans="1:11" x14ac:dyDescent="0.25">
      <c r="A39" s="49"/>
      <c r="B39" s="36"/>
      <c r="C39" s="37"/>
      <c r="D39" s="20" t="s">
        <v>54</v>
      </c>
      <c r="E39" s="18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</row>
    <row r="40" spans="1:11" x14ac:dyDescent="0.25">
      <c r="A40" s="47" t="s">
        <v>8</v>
      </c>
      <c r="B40" s="32" t="s">
        <v>9</v>
      </c>
      <c r="C40" s="33"/>
      <c r="D40" s="17" t="s">
        <v>51</v>
      </c>
      <c r="E40" s="18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</row>
    <row r="41" spans="1:11" x14ac:dyDescent="0.25">
      <c r="A41" s="48"/>
      <c r="B41" s="34"/>
      <c r="C41" s="35"/>
      <c r="D41" s="17" t="s">
        <v>52</v>
      </c>
      <c r="E41" s="18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</row>
    <row r="42" spans="1:11" x14ac:dyDescent="0.25">
      <c r="A42" s="48"/>
      <c r="B42" s="34"/>
      <c r="C42" s="35"/>
      <c r="D42" s="20" t="s">
        <v>53</v>
      </c>
      <c r="E42" s="18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x14ac:dyDescent="0.25">
      <c r="A43" s="49"/>
      <c r="B43" s="36"/>
      <c r="C43" s="37"/>
      <c r="D43" s="20" t="s">
        <v>54</v>
      </c>
      <c r="E43" s="18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</row>
    <row r="44" spans="1:11" x14ac:dyDescent="0.25">
      <c r="A44" s="47" t="s">
        <v>10</v>
      </c>
      <c r="B44" s="50" t="s">
        <v>72</v>
      </c>
      <c r="C44" s="51"/>
      <c r="D44" s="9" t="s">
        <v>51</v>
      </c>
      <c r="E44" s="15">
        <v>0</v>
      </c>
      <c r="F44" s="16">
        <f>F45+F46+F47</f>
        <v>15</v>
      </c>
      <c r="G44" s="16">
        <f>G48+G52+G60+G64+G68+G82+G77</f>
        <v>315</v>
      </c>
      <c r="H44" s="16">
        <f>H48+H52+H60+H64+H68+H82</f>
        <v>0</v>
      </c>
      <c r="I44" s="16">
        <f>I48+I52+I60+I64+I68+I82</f>
        <v>0</v>
      </c>
      <c r="J44" s="16">
        <f>J48+J52+J60+J64+J68+J82</f>
        <v>0</v>
      </c>
      <c r="K44" s="16">
        <f>K48+K52+K60+K64+K68+K82</f>
        <v>0</v>
      </c>
    </row>
    <row r="45" spans="1:11" x14ac:dyDescent="0.25">
      <c r="A45" s="48"/>
      <c r="B45" s="52"/>
      <c r="C45" s="53"/>
      <c r="D45" s="9" t="s">
        <v>52</v>
      </c>
      <c r="E45" s="15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</row>
    <row r="46" spans="1:11" x14ac:dyDescent="0.25">
      <c r="A46" s="48"/>
      <c r="B46" s="52"/>
      <c r="C46" s="53"/>
      <c r="D46" s="10" t="s">
        <v>53</v>
      </c>
      <c r="E46" s="15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</row>
    <row r="47" spans="1:11" x14ac:dyDescent="0.25">
      <c r="A47" s="49"/>
      <c r="B47" s="54"/>
      <c r="C47" s="55"/>
      <c r="D47" s="10" t="s">
        <v>54</v>
      </c>
      <c r="E47" s="15">
        <v>0</v>
      </c>
      <c r="F47" s="16">
        <v>15</v>
      </c>
      <c r="G47" s="16">
        <f>G51+G55+G59+G63+G67+G72+G76+G81+G86+G91</f>
        <v>315</v>
      </c>
      <c r="H47" s="16">
        <v>0</v>
      </c>
      <c r="I47" s="16">
        <v>0</v>
      </c>
      <c r="J47" s="16">
        <v>0</v>
      </c>
      <c r="K47" s="16">
        <v>0</v>
      </c>
    </row>
    <row r="48" spans="1:11" x14ac:dyDescent="0.25">
      <c r="A48" s="58" t="s">
        <v>11</v>
      </c>
      <c r="B48" s="32" t="s">
        <v>86</v>
      </c>
      <c r="C48" s="33"/>
      <c r="D48" s="17" t="s">
        <v>51</v>
      </c>
      <c r="E48" s="18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</row>
    <row r="49" spans="1:11" x14ac:dyDescent="0.25">
      <c r="A49" s="58"/>
      <c r="B49" s="34"/>
      <c r="C49" s="35"/>
      <c r="D49" s="17" t="s">
        <v>52</v>
      </c>
      <c r="E49" s="18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</row>
    <row r="50" spans="1:11" x14ac:dyDescent="0.25">
      <c r="A50" s="58"/>
      <c r="B50" s="34"/>
      <c r="C50" s="35"/>
      <c r="D50" s="20" t="s">
        <v>53</v>
      </c>
      <c r="E50" s="18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45.75" customHeight="1" x14ac:dyDescent="0.25">
      <c r="A51" s="58"/>
      <c r="B51" s="36"/>
      <c r="C51" s="37"/>
      <c r="D51" s="20" t="s">
        <v>54</v>
      </c>
      <c r="E51" s="18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</row>
    <row r="52" spans="1:11" x14ac:dyDescent="0.25">
      <c r="A52" s="47" t="s">
        <v>12</v>
      </c>
      <c r="B52" s="59" t="s">
        <v>81</v>
      </c>
      <c r="C52" s="60"/>
      <c r="D52" s="17" t="s">
        <v>51</v>
      </c>
      <c r="E52" s="18">
        <v>0</v>
      </c>
      <c r="F52" s="19">
        <v>0</v>
      </c>
      <c r="G52" s="19">
        <f>G53+G54+G55</f>
        <v>300</v>
      </c>
      <c r="H52" s="19">
        <v>0</v>
      </c>
      <c r="I52" s="19">
        <v>0</v>
      </c>
      <c r="J52" s="19">
        <v>0</v>
      </c>
      <c r="K52" s="19">
        <v>0</v>
      </c>
    </row>
    <row r="53" spans="1:11" x14ac:dyDescent="0.25">
      <c r="A53" s="48"/>
      <c r="B53" s="61"/>
      <c r="C53" s="62"/>
      <c r="D53" s="17" t="s">
        <v>52</v>
      </c>
      <c r="E53" s="18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x14ac:dyDescent="0.25">
      <c r="A54" s="48"/>
      <c r="B54" s="61"/>
      <c r="C54" s="62"/>
      <c r="D54" s="20" t="s">
        <v>53</v>
      </c>
      <c r="E54" s="18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75.75" customHeight="1" x14ac:dyDescent="0.25">
      <c r="A55" s="49"/>
      <c r="B55" s="63"/>
      <c r="C55" s="64"/>
      <c r="D55" s="20" t="s">
        <v>54</v>
      </c>
      <c r="E55" s="18">
        <v>0</v>
      </c>
      <c r="F55" s="19">
        <v>0</v>
      </c>
      <c r="G55" s="19">
        <v>300</v>
      </c>
      <c r="H55" s="19">
        <v>0</v>
      </c>
      <c r="I55" s="19">
        <v>0</v>
      </c>
      <c r="J55" s="19">
        <v>0</v>
      </c>
      <c r="K55" s="19">
        <v>0</v>
      </c>
    </row>
    <row r="56" spans="1:11" x14ac:dyDescent="0.25">
      <c r="A56" s="47" t="s">
        <v>13</v>
      </c>
      <c r="B56" s="32" t="s">
        <v>90</v>
      </c>
      <c r="C56" s="33"/>
      <c r="D56" s="17" t="s">
        <v>51</v>
      </c>
      <c r="E56" s="18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</row>
    <row r="57" spans="1:11" x14ac:dyDescent="0.25">
      <c r="A57" s="48"/>
      <c r="B57" s="34"/>
      <c r="C57" s="35"/>
      <c r="D57" s="17" t="s">
        <v>52</v>
      </c>
      <c r="E57" s="18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</row>
    <row r="58" spans="1:11" x14ac:dyDescent="0.25">
      <c r="A58" s="48"/>
      <c r="B58" s="34"/>
      <c r="C58" s="35"/>
      <c r="D58" s="20" t="s">
        <v>53</v>
      </c>
      <c r="E58" s="18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</row>
    <row r="59" spans="1:11" ht="44.25" customHeight="1" x14ac:dyDescent="0.25">
      <c r="A59" s="49"/>
      <c r="B59" s="36"/>
      <c r="C59" s="37"/>
      <c r="D59" s="20" t="s">
        <v>54</v>
      </c>
      <c r="E59" s="18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</row>
    <row r="60" spans="1:11" x14ac:dyDescent="0.25">
      <c r="A60" s="47" t="s">
        <v>15</v>
      </c>
      <c r="B60" s="32" t="s">
        <v>14</v>
      </c>
      <c r="C60" s="33"/>
      <c r="D60" s="17" t="s">
        <v>51</v>
      </c>
      <c r="E60" s="18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</row>
    <row r="61" spans="1:11" x14ac:dyDescent="0.25">
      <c r="A61" s="48"/>
      <c r="B61" s="34"/>
      <c r="C61" s="35"/>
      <c r="D61" s="17" t="s">
        <v>52</v>
      </c>
      <c r="E61" s="18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</row>
    <row r="62" spans="1:11" x14ac:dyDescent="0.25">
      <c r="A62" s="48"/>
      <c r="B62" s="34"/>
      <c r="C62" s="35"/>
      <c r="D62" s="20" t="s">
        <v>53</v>
      </c>
      <c r="E62" s="18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39" customHeight="1" x14ac:dyDescent="0.25">
      <c r="A63" s="49"/>
      <c r="B63" s="36"/>
      <c r="C63" s="37"/>
      <c r="D63" s="20" t="s">
        <v>54</v>
      </c>
      <c r="E63" s="18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</row>
    <row r="64" spans="1:11" x14ac:dyDescent="0.25">
      <c r="A64" s="47" t="s">
        <v>17</v>
      </c>
      <c r="B64" s="32" t="s">
        <v>16</v>
      </c>
      <c r="C64" s="33"/>
      <c r="D64" s="17" t="s">
        <v>51</v>
      </c>
      <c r="E64" s="18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</row>
    <row r="65" spans="1:11" x14ac:dyDescent="0.25">
      <c r="A65" s="48"/>
      <c r="B65" s="34"/>
      <c r="C65" s="35"/>
      <c r="D65" s="17" t="s">
        <v>52</v>
      </c>
      <c r="E65" s="18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</row>
    <row r="66" spans="1:11" x14ac:dyDescent="0.25">
      <c r="A66" s="48"/>
      <c r="B66" s="34"/>
      <c r="C66" s="35"/>
      <c r="D66" s="20" t="s">
        <v>53</v>
      </c>
      <c r="E66" s="18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</row>
    <row r="67" spans="1:11" ht="53.25" customHeight="1" x14ac:dyDescent="0.25">
      <c r="A67" s="49"/>
      <c r="B67" s="36"/>
      <c r="C67" s="37"/>
      <c r="D67" s="20" t="s">
        <v>54</v>
      </c>
      <c r="E67" s="18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x14ac:dyDescent="0.25">
      <c r="A68" s="47" t="s">
        <v>18</v>
      </c>
      <c r="B68" s="32" t="s">
        <v>88</v>
      </c>
      <c r="C68" s="33"/>
      <c r="D68" s="17" t="s">
        <v>51</v>
      </c>
      <c r="E68" s="40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</row>
    <row r="69" spans="1:11" x14ac:dyDescent="0.25">
      <c r="A69" s="48"/>
      <c r="B69" s="34"/>
      <c r="C69" s="35"/>
      <c r="D69" s="17" t="s">
        <v>52</v>
      </c>
      <c r="E69" s="40"/>
      <c r="F69" s="39"/>
      <c r="G69" s="39"/>
      <c r="H69" s="39"/>
      <c r="I69" s="39"/>
      <c r="J69" s="39"/>
      <c r="K69" s="39"/>
    </row>
    <row r="70" spans="1:11" x14ac:dyDescent="0.25">
      <c r="A70" s="48"/>
      <c r="B70" s="34"/>
      <c r="C70" s="35"/>
      <c r="D70" s="17" t="s">
        <v>52</v>
      </c>
      <c r="E70" s="18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</row>
    <row r="71" spans="1:11" x14ac:dyDescent="0.25">
      <c r="A71" s="48"/>
      <c r="B71" s="34"/>
      <c r="C71" s="35"/>
      <c r="D71" s="20" t="s">
        <v>53</v>
      </c>
      <c r="E71" s="18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</row>
    <row r="72" spans="1:11" x14ac:dyDescent="0.25">
      <c r="A72" s="49"/>
      <c r="B72" s="36"/>
      <c r="C72" s="37"/>
      <c r="D72" s="20" t="s">
        <v>54</v>
      </c>
      <c r="E72" s="18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</row>
    <row r="73" spans="1:11" x14ac:dyDescent="0.25">
      <c r="A73" s="21" t="s">
        <v>79</v>
      </c>
      <c r="B73" s="65" t="s">
        <v>82</v>
      </c>
      <c r="C73" s="66"/>
      <c r="D73" s="17" t="s">
        <v>51</v>
      </c>
      <c r="E73" s="18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</row>
    <row r="74" spans="1:11" x14ac:dyDescent="0.25">
      <c r="A74" s="21"/>
      <c r="B74" s="67"/>
      <c r="C74" s="68"/>
      <c r="D74" s="17" t="s">
        <v>52</v>
      </c>
      <c r="E74" s="18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</row>
    <row r="75" spans="1:11" x14ac:dyDescent="0.25">
      <c r="A75" s="21"/>
      <c r="B75" s="67"/>
      <c r="C75" s="68"/>
      <c r="D75" s="20" t="s">
        <v>53</v>
      </c>
      <c r="E75" s="18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</row>
    <row r="76" spans="1:11" ht="85.5" customHeight="1" x14ac:dyDescent="0.25">
      <c r="A76" s="21"/>
      <c r="B76" s="69"/>
      <c r="C76" s="70"/>
      <c r="D76" s="20" t="s">
        <v>54</v>
      </c>
      <c r="E76" s="18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</row>
    <row r="77" spans="1:11" ht="15" customHeight="1" x14ac:dyDescent="0.25">
      <c r="A77" s="47" t="s">
        <v>83</v>
      </c>
      <c r="B77" s="65" t="s">
        <v>87</v>
      </c>
      <c r="C77" s="66"/>
      <c r="D77" s="47" t="s">
        <v>51</v>
      </c>
      <c r="E77" s="40">
        <v>0</v>
      </c>
      <c r="F77" s="39">
        <f>F79+F80+F81</f>
        <v>15</v>
      </c>
      <c r="G77" s="39">
        <f>G79+G80+G81</f>
        <v>15</v>
      </c>
      <c r="H77" s="39">
        <v>0</v>
      </c>
      <c r="I77" s="39">
        <v>0</v>
      </c>
      <c r="J77" s="39">
        <v>0</v>
      </c>
      <c r="K77" s="39">
        <v>0</v>
      </c>
    </row>
    <row r="78" spans="1:11" x14ac:dyDescent="0.25">
      <c r="A78" s="48"/>
      <c r="B78" s="67"/>
      <c r="C78" s="68"/>
      <c r="D78" s="49"/>
      <c r="E78" s="40"/>
      <c r="F78" s="39"/>
      <c r="G78" s="39"/>
      <c r="H78" s="39"/>
      <c r="I78" s="39"/>
      <c r="J78" s="39"/>
      <c r="K78" s="39"/>
    </row>
    <row r="79" spans="1:11" x14ac:dyDescent="0.25">
      <c r="A79" s="48"/>
      <c r="B79" s="67"/>
      <c r="C79" s="68"/>
      <c r="D79" s="17" t="s">
        <v>52</v>
      </c>
      <c r="E79" s="18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</row>
    <row r="80" spans="1:11" x14ac:dyDescent="0.25">
      <c r="A80" s="48"/>
      <c r="B80" s="67"/>
      <c r="C80" s="68"/>
      <c r="D80" s="20" t="s">
        <v>53</v>
      </c>
      <c r="E80" s="18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</row>
    <row r="81" spans="1:11" ht="36" customHeight="1" x14ac:dyDescent="0.25">
      <c r="A81" s="49"/>
      <c r="B81" s="69"/>
      <c r="C81" s="70"/>
      <c r="D81" s="20" t="s">
        <v>54</v>
      </c>
      <c r="E81" s="18">
        <v>0</v>
      </c>
      <c r="F81" s="19">
        <v>15</v>
      </c>
      <c r="G81" s="19">
        <v>15</v>
      </c>
      <c r="H81" s="19">
        <v>0</v>
      </c>
      <c r="I81" s="19">
        <v>0</v>
      </c>
      <c r="J81" s="19">
        <v>0</v>
      </c>
      <c r="K81" s="19">
        <v>0</v>
      </c>
    </row>
    <row r="82" spans="1:11" x14ac:dyDescent="0.25">
      <c r="A82" s="47" t="s">
        <v>84</v>
      </c>
      <c r="B82" s="32" t="s">
        <v>19</v>
      </c>
      <c r="C82" s="33"/>
      <c r="D82" s="17" t="s">
        <v>51</v>
      </c>
      <c r="E82" s="40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</row>
    <row r="83" spans="1:11" x14ac:dyDescent="0.25">
      <c r="A83" s="48"/>
      <c r="B83" s="34"/>
      <c r="C83" s="35"/>
      <c r="D83" s="17" t="s">
        <v>52</v>
      </c>
      <c r="E83" s="40"/>
      <c r="F83" s="39"/>
      <c r="G83" s="39"/>
      <c r="H83" s="39"/>
      <c r="I83" s="39"/>
      <c r="J83" s="39"/>
      <c r="K83" s="39"/>
    </row>
    <row r="84" spans="1:11" x14ac:dyDescent="0.25">
      <c r="A84" s="48"/>
      <c r="B84" s="34"/>
      <c r="C84" s="35"/>
      <c r="D84" s="17" t="s">
        <v>52</v>
      </c>
      <c r="E84" s="18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</row>
    <row r="85" spans="1:11" x14ac:dyDescent="0.25">
      <c r="A85" s="48"/>
      <c r="B85" s="34"/>
      <c r="C85" s="35"/>
      <c r="D85" s="20" t="s">
        <v>53</v>
      </c>
      <c r="E85" s="18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</row>
    <row r="86" spans="1:11" x14ac:dyDescent="0.25">
      <c r="A86" s="49"/>
      <c r="B86" s="36"/>
      <c r="C86" s="37"/>
      <c r="D86" s="20" t="s">
        <v>54</v>
      </c>
      <c r="E86" s="18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</row>
    <row r="87" spans="1:11" x14ac:dyDescent="0.25">
      <c r="A87" s="21" t="s">
        <v>85</v>
      </c>
      <c r="B87" s="65" t="s">
        <v>89</v>
      </c>
      <c r="C87" s="66"/>
      <c r="D87" s="47" t="s">
        <v>51</v>
      </c>
      <c r="E87" s="40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</row>
    <row r="88" spans="1:11" x14ac:dyDescent="0.25">
      <c r="A88" s="21"/>
      <c r="B88" s="67"/>
      <c r="C88" s="68"/>
      <c r="D88" s="49"/>
      <c r="E88" s="40"/>
      <c r="F88" s="39"/>
      <c r="G88" s="39"/>
      <c r="H88" s="39"/>
      <c r="I88" s="39"/>
      <c r="J88" s="39"/>
      <c r="K88" s="39"/>
    </row>
    <row r="89" spans="1:11" x14ac:dyDescent="0.25">
      <c r="A89" s="21"/>
      <c r="B89" s="67"/>
      <c r="C89" s="68"/>
      <c r="D89" s="17" t="s">
        <v>52</v>
      </c>
      <c r="E89" s="18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</row>
    <row r="90" spans="1:11" x14ac:dyDescent="0.25">
      <c r="A90" s="21"/>
      <c r="B90" s="67"/>
      <c r="C90" s="68"/>
      <c r="D90" s="20" t="s">
        <v>53</v>
      </c>
      <c r="E90" s="18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51.75" customHeight="1" x14ac:dyDescent="0.25">
      <c r="A91" s="21"/>
      <c r="B91" s="67"/>
      <c r="C91" s="68"/>
      <c r="D91" s="20" t="s">
        <v>54</v>
      </c>
      <c r="E91" s="18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</row>
    <row r="92" spans="1:11" x14ac:dyDescent="0.25">
      <c r="A92" s="76" t="s">
        <v>20</v>
      </c>
      <c r="B92" s="50" t="s">
        <v>77</v>
      </c>
      <c r="C92" s="51"/>
      <c r="D92" s="9" t="s">
        <v>51</v>
      </c>
      <c r="E92" s="56">
        <f t="shared" ref="E92:K92" si="2">E99+E103</f>
        <v>7595.4000000000005</v>
      </c>
      <c r="F92" s="46">
        <f t="shared" si="2"/>
        <v>7491</v>
      </c>
      <c r="G92" s="46">
        <f t="shared" si="2"/>
        <v>9189</v>
      </c>
      <c r="H92" s="46">
        <f t="shared" si="2"/>
        <v>9189</v>
      </c>
      <c r="I92" s="46">
        <f t="shared" si="2"/>
        <v>8189</v>
      </c>
      <c r="J92" s="46">
        <f t="shared" si="2"/>
        <v>16320</v>
      </c>
      <c r="K92" s="46">
        <f t="shared" si="2"/>
        <v>15820</v>
      </c>
    </row>
    <row r="93" spans="1:11" x14ac:dyDescent="0.25">
      <c r="A93" s="77"/>
      <c r="B93" s="52"/>
      <c r="C93" s="53"/>
      <c r="D93" s="9" t="s">
        <v>52</v>
      </c>
      <c r="E93" s="56"/>
      <c r="F93" s="46"/>
      <c r="G93" s="46"/>
      <c r="H93" s="46"/>
      <c r="I93" s="46"/>
      <c r="J93" s="46"/>
      <c r="K93" s="46"/>
    </row>
    <row r="94" spans="1:11" x14ac:dyDescent="0.25">
      <c r="A94" s="77"/>
      <c r="B94" s="52"/>
      <c r="C94" s="53"/>
      <c r="D94" s="9" t="s">
        <v>52</v>
      </c>
      <c r="E94" s="56"/>
      <c r="F94" s="46"/>
      <c r="G94" s="46"/>
      <c r="H94" s="46"/>
      <c r="I94" s="46"/>
      <c r="J94" s="46"/>
      <c r="K94" s="46"/>
    </row>
    <row r="95" spans="1:11" x14ac:dyDescent="0.25">
      <c r="A95" s="77"/>
      <c r="B95" s="52"/>
      <c r="C95" s="53"/>
      <c r="D95" s="10" t="s">
        <v>53</v>
      </c>
      <c r="E95" s="56"/>
      <c r="F95" s="46"/>
      <c r="G95" s="46"/>
      <c r="H95" s="46"/>
      <c r="I95" s="46"/>
      <c r="J95" s="46"/>
      <c r="K95" s="46"/>
    </row>
    <row r="96" spans="1:11" x14ac:dyDescent="0.25">
      <c r="A96" s="77"/>
      <c r="B96" s="52"/>
      <c r="C96" s="53"/>
      <c r="D96" s="9" t="s">
        <v>52</v>
      </c>
      <c r="E96" s="13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</row>
    <row r="97" spans="1:11" x14ac:dyDescent="0.25">
      <c r="A97" s="77"/>
      <c r="B97" s="52"/>
      <c r="C97" s="53"/>
      <c r="D97" s="10" t="s">
        <v>53</v>
      </c>
      <c r="E97" s="13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</row>
    <row r="98" spans="1:11" x14ac:dyDescent="0.25">
      <c r="A98" s="78"/>
      <c r="B98" s="54"/>
      <c r="C98" s="55"/>
      <c r="D98" s="10" t="s">
        <v>54</v>
      </c>
      <c r="E98" s="13">
        <f>E102+E109</f>
        <v>7595.4000000000005</v>
      </c>
      <c r="F98" s="14">
        <f t="shared" ref="F98:K98" si="3">F102+F109</f>
        <v>7491</v>
      </c>
      <c r="G98" s="14">
        <f t="shared" si="3"/>
        <v>9189</v>
      </c>
      <c r="H98" s="14">
        <f>H99+H103</f>
        <v>9189</v>
      </c>
      <c r="I98" s="14">
        <f t="shared" si="3"/>
        <v>8189</v>
      </c>
      <c r="J98" s="14">
        <f t="shared" si="3"/>
        <v>16320</v>
      </c>
      <c r="K98" s="14">
        <f t="shared" si="3"/>
        <v>15820</v>
      </c>
    </row>
    <row r="99" spans="1:11" x14ac:dyDescent="0.25">
      <c r="A99" s="29" t="s">
        <v>37</v>
      </c>
      <c r="B99" s="32" t="s">
        <v>21</v>
      </c>
      <c r="C99" s="33"/>
      <c r="D99" s="17" t="s">
        <v>51</v>
      </c>
      <c r="E99" s="22">
        <f t="shared" ref="E99:K99" si="4">E100+E101+E102</f>
        <v>5708.6</v>
      </c>
      <c r="F99" s="23">
        <f t="shared" si="4"/>
        <v>6907</v>
      </c>
      <c r="G99" s="23">
        <f t="shared" si="4"/>
        <v>7585</v>
      </c>
      <c r="H99" s="23">
        <f t="shared" si="4"/>
        <v>7585</v>
      </c>
      <c r="I99" s="23">
        <f t="shared" si="4"/>
        <v>7585</v>
      </c>
      <c r="J99" s="23">
        <f t="shared" si="4"/>
        <v>5820</v>
      </c>
      <c r="K99" s="23">
        <f t="shared" si="4"/>
        <v>5820</v>
      </c>
    </row>
    <row r="100" spans="1:11" x14ac:dyDescent="0.25">
      <c r="A100" s="30"/>
      <c r="B100" s="34"/>
      <c r="C100" s="35"/>
      <c r="D100" s="17" t="s">
        <v>52</v>
      </c>
      <c r="E100" s="22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</row>
    <row r="101" spans="1:11" x14ac:dyDescent="0.25">
      <c r="A101" s="30"/>
      <c r="B101" s="34"/>
      <c r="C101" s="35"/>
      <c r="D101" s="20" t="s">
        <v>53</v>
      </c>
      <c r="E101" s="22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</row>
    <row r="102" spans="1:11" x14ac:dyDescent="0.25">
      <c r="A102" s="31"/>
      <c r="B102" s="36"/>
      <c r="C102" s="37"/>
      <c r="D102" s="20" t="s">
        <v>54</v>
      </c>
      <c r="E102" s="22">
        <v>5708.6</v>
      </c>
      <c r="F102" s="23">
        <v>6907</v>
      </c>
      <c r="G102" s="23">
        <v>7585</v>
      </c>
      <c r="H102" s="23">
        <v>7585</v>
      </c>
      <c r="I102" s="23">
        <v>7585</v>
      </c>
      <c r="J102" s="23">
        <v>5820</v>
      </c>
      <c r="K102" s="23">
        <v>5820</v>
      </c>
    </row>
    <row r="103" spans="1:11" x14ac:dyDescent="0.25">
      <c r="A103" s="29" t="s">
        <v>40</v>
      </c>
      <c r="B103" s="32" t="s">
        <v>22</v>
      </c>
      <c r="C103" s="33"/>
      <c r="D103" s="17" t="s">
        <v>51</v>
      </c>
      <c r="E103" s="44">
        <v>1886.8</v>
      </c>
      <c r="F103" s="45">
        <v>584</v>
      </c>
      <c r="G103" s="45">
        <v>1604</v>
      </c>
      <c r="H103" s="45">
        <v>1604</v>
      </c>
      <c r="I103" s="45">
        <v>604</v>
      </c>
      <c r="J103" s="45">
        <f>J107+J108+J109</f>
        <v>10500</v>
      </c>
      <c r="K103" s="45">
        <f>K107+K108+K109</f>
        <v>10000</v>
      </c>
    </row>
    <row r="104" spans="1:11" x14ac:dyDescent="0.25">
      <c r="A104" s="30"/>
      <c r="B104" s="34"/>
      <c r="C104" s="35"/>
      <c r="D104" s="17" t="s">
        <v>52</v>
      </c>
      <c r="E104" s="44"/>
      <c r="F104" s="45"/>
      <c r="G104" s="45"/>
      <c r="H104" s="45"/>
      <c r="I104" s="45"/>
      <c r="J104" s="45"/>
      <c r="K104" s="45"/>
    </row>
    <row r="105" spans="1:11" x14ac:dyDescent="0.25">
      <c r="A105" s="30"/>
      <c r="B105" s="34"/>
      <c r="C105" s="35"/>
      <c r="D105" s="20" t="s">
        <v>53</v>
      </c>
      <c r="E105" s="44"/>
      <c r="F105" s="45"/>
      <c r="G105" s="45"/>
      <c r="H105" s="45"/>
      <c r="I105" s="45"/>
      <c r="J105" s="45"/>
      <c r="K105" s="45"/>
    </row>
    <row r="106" spans="1:11" x14ac:dyDescent="0.25">
      <c r="A106" s="30"/>
      <c r="B106" s="34"/>
      <c r="C106" s="35"/>
      <c r="D106" s="20" t="s">
        <v>54</v>
      </c>
      <c r="E106" s="44"/>
      <c r="F106" s="45"/>
      <c r="G106" s="45"/>
      <c r="H106" s="45"/>
      <c r="I106" s="45"/>
      <c r="J106" s="45"/>
      <c r="K106" s="45"/>
    </row>
    <row r="107" spans="1:11" x14ac:dyDescent="0.25">
      <c r="A107" s="30"/>
      <c r="B107" s="34"/>
      <c r="C107" s="35"/>
      <c r="D107" s="17" t="s">
        <v>52</v>
      </c>
      <c r="E107" s="22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</row>
    <row r="108" spans="1:11" x14ac:dyDescent="0.25">
      <c r="A108" s="30"/>
      <c r="B108" s="34"/>
      <c r="C108" s="35"/>
      <c r="D108" s="20" t="s">
        <v>53</v>
      </c>
      <c r="E108" s="22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</row>
    <row r="109" spans="1:11" x14ac:dyDescent="0.25">
      <c r="A109" s="31"/>
      <c r="B109" s="36"/>
      <c r="C109" s="37"/>
      <c r="D109" s="20" t="s">
        <v>54</v>
      </c>
      <c r="E109" s="22">
        <v>1886.8</v>
      </c>
      <c r="F109" s="23">
        <v>584</v>
      </c>
      <c r="G109" s="23">
        <v>1604</v>
      </c>
      <c r="H109" s="23">
        <v>1604</v>
      </c>
      <c r="I109" s="23">
        <v>604</v>
      </c>
      <c r="J109" s="23">
        <v>10500</v>
      </c>
      <c r="K109" s="23">
        <v>10000</v>
      </c>
    </row>
    <row r="110" spans="1:11" x14ac:dyDescent="0.25">
      <c r="A110" s="47">
        <v>4</v>
      </c>
      <c r="B110" s="50" t="s">
        <v>73</v>
      </c>
      <c r="C110" s="51"/>
      <c r="D110" s="9" t="s">
        <v>51</v>
      </c>
      <c r="E110" s="56">
        <f t="shared" ref="E110:K110" si="5">E115</f>
        <v>13641</v>
      </c>
      <c r="F110" s="46">
        <f t="shared" si="5"/>
        <v>17483</v>
      </c>
      <c r="G110" s="46">
        <f t="shared" si="5"/>
        <v>22949</v>
      </c>
      <c r="H110" s="46">
        <f t="shared" si="5"/>
        <v>15534</v>
      </c>
      <c r="I110" s="46">
        <f t="shared" si="5"/>
        <v>15534</v>
      </c>
      <c r="J110" s="46">
        <f t="shared" si="5"/>
        <v>15534</v>
      </c>
      <c r="K110" s="46">
        <f t="shared" si="5"/>
        <v>15534</v>
      </c>
    </row>
    <row r="111" spans="1:11" x14ac:dyDescent="0.25">
      <c r="A111" s="48"/>
      <c r="B111" s="52"/>
      <c r="C111" s="53"/>
      <c r="D111" s="24"/>
      <c r="E111" s="56"/>
      <c r="F111" s="46"/>
      <c r="G111" s="46"/>
      <c r="H111" s="46"/>
      <c r="I111" s="46"/>
      <c r="J111" s="46"/>
      <c r="K111" s="46"/>
    </row>
    <row r="112" spans="1:11" x14ac:dyDescent="0.25">
      <c r="A112" s="48"/>
      <c r="B112" s="52"/>
      <c r="C112" s="53"/>
      <c r="D112" s="24"/>
      <c r="E112" s="56"/>
      <c r="F112" s="46"/>
      <c r="G112" s="46"/>
      <c r="H112" s="46"/>
      <c r="I112" s="46"/>
      <c r="J112" s="46"/>
      <c r="K112" s="46"/>
    </row>
    <row r="113" spans="1:11" x14ac:dyDescent="0.25">
      <c r="A113" s="48"/>
      <c r="B113" s="52"/>
      <c r="C113" s="53"/>
      <c r="D113" s="9" t="s">
        <v>52</v>
      </c>
      <c r="E113" s="15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</row>
    <row r="114" spans="1:11" x14ac:dyDescent="0.25">
      <c r="A114" s="48"/>
      <c r="B114" s="52"/>
      <c r="C114" s="53"/>
      <c r="D114" s="10" t="s">
        <v>53</v>
      </c>
      <c r="E114" s="15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</row>
    <row r="115" spans="1:11" x14ac:dyDescent="0.25">
      <c r="A115" s="49"/>
      <c r="B115" s="54"/>
      <c r="C115" s="55"/>
      <c r="D115" s="10" t="s">
        <v>54</v>
      </c>
      <c r="E115" s="13">
        <f t="shared" ref="E115:K115" si="6">E119+E131+E145</f>
        <v>13641</v>
      </c>
      <c r="F115" s="14">
        <f t="shared" si="6"/>
        <v>17483</v>
      </c>
      <c r="G115" s="14">
        <f t="shared" si="6"/>
        <v>22949</v>
      </c>
      <c r="H115" s="14">
        <f t="shared" si="6"/>
        <v>15534</v>
      </c>
      <c r="I115" s="14">
        <f t="shared" si="6"/>
        <v>15534</v>
      </c>
      <c r="J115" s="14">
        <f t="shared" si="6"/>
        <v>15534</v>
      </c>
      <c r="K115" s="14">
        <f t="shared" si="6"/>
        <v>15534</v>
      </c>
    </row>
    <row r="116" spans="1:11" x14ac:dyDescent="0.25">
      <c r="A116" s="29" t="s">
        <v>38</v>
      </c>
      <c r="B116" s="32" t="s">
        <v>76</v>
      </c>
      <c r="C116" s="33"/>
      <c r="D116" s="17" t="s">
        <v>51</v>
      </c>
      <c r="E116" s="22">
        <f>E120</f>
        <v>10225</v>
      </c>
      <c r="F116" s="23">
        <v>12117</v>
      </c>
      <c r="G116" s="23">
        <v>12738</v>
      </c>
      <c r="H116" s="23">
        <v>12738</v>
      </c>
      <c r="I116" s="23">
        <v>12738</v>
      </c>
      <c r="J116" s="23">
        <v>12738</v>
      </c>
      <c r="K116" s="23">
        <v>12738</v>
      </c>
    </row>
    <row r="117" spans="1:11" x14ac:dyDescent="0.25">
      <c r="A117" s="30"/>
      <c r="B117" s="34"/>
      <c r="C117" s="35"/>
      <c r="D117" s="17" t="s">
        <v>52</v>
      </c>
      <c r="E117" s="22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</row>
    <row r="118" spans="1:11" x14ac:dyDescent="0.25">
      <c r="A118" s="30"/>
      <c r="B118" s="34"/>
      <c r="C118" s="35"/>
      <c r="D118" s="20" t="s">
        <v>53</v>
      </c>
      <c r="E118" s="22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</row>
    <row r="119" spans="1:11" x14ac:dyDescent="0.25">
      <c r="A119" s="31"/>
      <c r="B119" s="36"/>
      <c r="C119" s="37"/>
      <c r="D119" s="20" t="s">
        <v>54</v>
      </c>
      <c r="E119" s="22">
        <v>10225</v>
      </c>
      <c r="F119" s="23">
        <v>12117</v>
      </c>
      <c r="G119" s="23">
        <v>12738</v>
      </c>
      <c r="H119" s="23">
        <v>12738</v>
      </c>
      <c r="I119" s="23">
        <v>12738</v>
      </c>
      <c r="J119" s="23">
        <v>12738</v>
      </c>
      <c r="K119" s="23">
        <v>12738</v>
      </c>
    </row>
    <row r="120" spans="1:11" x14ac:dyDescent="0.25">
      <c r="A120" s="29" t="s">
        <v>55</v>
      </c>
      <c r="B120" s="32" t="s">
        <v>75</v>
      </c>
      <c r="C120" s="33"/>
      <c r="D120" s="17" t="s">
        <v>51</v>
      </c>
      <c r="E120" s="44">
        <f>E125</f>
        <v>10225</v>
      </c>
      <c r="F120" s="45">
        <v>12117</v>
      </c>
      <c r="G120" s="45">
        <v>12738</v>
      </c>
      <c r="H120" s="45">
        <v>12738</v>
      </c>
      <c r="I120" s="45">
        <v>12738</v>
      </c>
      <c r="J120" s="45">
        <v>12738</v>
      </c>
      <c r="K120" s="45">
        <v>12738</v>
      </c>
    </row>
    <row r="121" spans="1:11" x14ac:dyDescent="0.25">
      <c r="A121" s="30"/>
      <c r="B121" s="34"/>
      <c r="C121" s="35"/>
      <c r="D121" s="17" t="s">
        <v>52</v>
      </c>
      <c r="E121" s="44"/>
      <c r="F121" s="45"/>
      <c r="G121" s="45"/>
      <c r="H121" s="45"/>
      <c r="I121" s="45"/>
      <c r="J121" s="45"/>
      <c r="K121" s="45"/>
    </row>
    <row r="122" spans="1:11" x14ac:dyDescent="0.25">
      <c r="A122" s="30"/>
      <c r="B122" s="34"/>
      <c r="C122" s="35"/>
      <c r="D122" s="20" t="s">
        <v>53</v>
      </c>
      <c r="E122" s="44"/>
      <c r="F122" s="45"/>
      <c r="G122" s="45"/>
      <c r="H122" s="45"/>
      <c r="I122" s="45"/>
      <c r="J122" s="45"/>
      <c r="K122" s="45"/>
    </row>
    <row r="123" spans="1:11" x14ac:dyDescent="0.25">
      <c r="A123" s="30"/>
      <c r="B123" s="34"/>
      <c r="C123" s="35"/>
      <c r="D123" s="17" t="s">
        <v>52</v>
      </c>
      <c r="E123" s="22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</row>
    <row r="124" spans="1:11" x14ac:dyDescent="0.25">
      <c r="A124" s="30"/>
      <c r="B124" s="34"/>
      <c r="C124" s="35"/>
      <c r="D124" s="20" t="s">
        <v>53</v>
      </c>
      <c r="E124" s="22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x14ac:dyDescent="0.25">
      <c r="A125" s="31"/>
      <c r="B125" s="36"/>
      <c r="C125" s="37"/>
      <c r="D125" s="20" t="s">
        <v>54</v>
      </c>
      <c r="E125" s="22">
        <v>10225</v>
      </c>
      <c r="F125" s="23">
        <v>12117</v>
      </c>
      <c r="G125" s="23">
        <v>12738</v>
      </c>
      <c r="H125" s="23">
        <v>12738</v>
      </c>
      <c r="I125" s="23">
        <v>12738</v>
      </c>
      <c r="J125" s="23">
        <v>12738</v>
      </c>
      <c r="K125" s="23">
        <v>12738</v>
      </c>
    </row>
    <row r="126" spans="1:11" x14ac:dyDescent="0.25">
      <c r="A126" s="29" t="s">
        <v>39</v>
      </c>
      <c r="B126" s="32" t="s">
        <v>23</v>
      </c>
      <c r="C126" s="33"/>
      <c r="D126" s="17" t="s">
        <v>51</v>
      </c>
      <c r="E126" s="44">
        <f t="shared" ref="E126:K126" si="7">E131</f>
        <v>1000</v>
      </c>
      <c r="F126" s="45">
        <v>877</v>
      </c>
      <c r="G126" s="45">
        <v>1415</v>
      </c>
      <c r="H126" s="45">
        <f t="shared" si="7"/>
        <v>1000</v>
      </c>
      <c r="I126" s="45">
        <f t="shared" si="7"/>
        <v>1000</v>
      </c>
      <c r="J126" s="45">
        <f t="shared" si="7"/>
        <v>1000</v>
      </c>
      <c r="K126" s="45">
        <f t="shared" si="7"/>
        <v>1000</v>
      </c>
    </row>
    <row r="127" spans="1:11" x14ac:dyDescent="0.25">
      <c r="A127" s="30"/>
      <c r="B127" s="34"/>
      <c r="C127" s="35"/>
      <c r="D127" s="25"/>
      <c r="E127" s="44"/>
      <c r="F127" s="45"/>
      <c r="G127" s="45"/>
      <c r="H127" s="45"/>
      <c r="I127" s="45"/>
      <c r="J127" s="45"/>
      <c r="K127" s="45"/>
    </row>
    <row r="128" spans="1:11" x14ac:dyDescent="0.25">
      <c r="A128" s="30"/>
      <c r="B128" s="34"/>
      <c r="C128" s="35"/>
      <c r="D128" s="25"/>
      <c r="E128" s="44"/>
      <c r="F128" s="45"/>
      <c r="G128" s="45"/>
      <c r="H128" s="45"/>
      <c r="I128" s="45"/>
      <c r="J128" s="45"/>
      <c r="K128" s="45"/>
    </row>
    <row r="129" spans="1:11" x14ac:dyDescent="0.25">
      <c r="A129" s="30"/>
      <c r="B129" s="34"/>
      <c r="C129" s="35"/>
      <c r="D129" s="17" t="s">
        <v>52</v>
      </c>
      <c r="E129" s="22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</row>
    <row r="130" spans="1:11" x14ac:dyDescent="0.25">
      <c r="A130" s="30"/>
      <c r="B130" s="34"/>
      <c r="C130" s="35"/>
      <c r="D130" s="20" t="s">
        <v>53</v>
      </c>
      <c r="E130" s="22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</row>
    <row r="131" spans="1:11" x14ac:dyDescent="0.25">
      <c r="A131" s="31"/>
      <c r="B131" s="36"/>
      <c r="C131" s="37"/>
      <c r="D131" s="20" t="s">
        <v>54</v>
      </c>
      <c r="E131" s="22">
        <f>E139+E135</f>
        <v>1000</v>
      </c>
      <c r="F131" s="23">
        <v>877</v>
      </c>
      <c r="G131" s="23">
        <v>1415</v>
      </c>
      <c r="H131" s="23">
        <f>H139+H135</f>
        <v>1000</v>
      </c>
      <c r="I131" s="23">
        <f>I139+I135</f>
        <v>1000</v>
      </c>
      <c r="J131" s="23">
        <f>J139+J135</f>
        <v>1000</v>
      </c>
      <c r="K131" s="23">
        <f>K139+K135</f>
        <v>1000</v>
      </c>
    </row>
    <row r="132" spans="1:11" x14ac:dyDescent="0.25">
      <c r="A132" s="29" t="s">
        <v>56</v>
      </c>
      <c r="B132" s="32" t="s">
        <v>41</v>
      </c>
      <c r="C132" s="33"/>
      <c r="D132" s="17" t="s">
        <v>51</v>
      </c>
      <c r="E132" s="22">
        <f t="shared" ref="E132:K132" si="8">E135</f>
        <v>500</v>
      </c>
      <c r="F132" s="23">
        <v>381</v>
      </c>
      <c r="G132" s="23">
        <v>615</v>
      </c>
      <c r="H132" s="23">
        <f t="shared" si="8"/>
        <v>500</v>
      </c>
      <c r="I132" s="23">
        <f t="shared" si="8"/>
        <v>500</v>
      </c>
      <c r="J132" s="23">
        <f t="shared" si="8"/>
        <v>500</v>
      </c>
      <c r="K132" s="23">
        <f t="shared" si="8"/>
        <v>500</v>
      </c>
    </row>
    <row r="133" spans="1:11" x14ac:dyDescent="0.25">
      <c r="A133" s="30"/>
      <c r="B133" s="34"/>
      <c r="C133" s="35"/>
      <c r="D133" s="17" t="s">
        <v>52</v>
      </c>
      <c r="E133" s="18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</row>
    <row r="134" spans="1:11" x14ac:dyDescent="0.25">
      <c r="A134" s="30"/>
      <c r="B134" s="34"/>
      <c r="C134" s="35"/>
      <c r="D134" s="20" t="s">
        <v>53</v>
      </c>
      <c r="E134" s="18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</row>
    <row r="135" spans="1:11" x14ac:dyDescent="0.25">
      <c r="A135" s="31"/>
      <c r="B135" s="36"/>
      <c r="C135" s="37"/>
      <c r="D135" s="20" t="s">
        <v>54</v>
      </c>
      <c r="E135" s="22">
        <v>500</v>
      </c>
      <c r="F135" s="23">
        <v>381</v>
      </c>
      <c r="G135" s="23">
        <v>615</v>
      </c>
      <c r="H135" s="23">
        <v>500</v>
      </c>
      <c r="I135" s="23">
        <v>500</v>
      </c>
      <c r="J135" s="23">
        <v>500</v>
      </c>
      <c r="K135" s="23">
        <v>500</v>
      </c>
    </row>
    <row r="136" spans="1:11" x14ac:dyDescent="0.25">
      <c r="A136" s="29" t="s">
        <v>57</v>
      </c>
      <c r="B136" s="32" t="s">
        <v>24</v>
      </c>
      <c r="C136" s="33"/>
      <c r="D136" s="17" t="s">
        <v>51</v>
      </c>
      <c r="E136" s="18">
        <f>E139</f>
        <v>500</v>
      </c>
      <c r="F136" s="19">
        <v>496</v>
      </c>
      <c r="G136" s="19">
        <v>800</v>
      </c>
      <c r="H136" s="19">
        <f>H139</f>
        <v>500</v>
      </c>
      <c r="I136" s="19">
        <f>I139</f>
        <v>500</v>
      </c>
      <c r="J136" s="19">
        <f>J139</f>
        <v>500</v>
      </c>
      <c r="K136" s="19">
        <f>K139</f>
        <v>500</v>
      </c>
    </row>
    <row r="137" spans="1:11" x14ac:dyDescent="0.25">
      <c r="A137" s="30"/>
      <c r="B137" s="34"/>
      <c r="C137" s="35"/>
      <c r="D137" s="17" t="s">
        <v>52</v>
      </c>
      <c r="E137" s="18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</row>
    <row r="138" spans="1:11" x14ac:dyDescent="0.25">
      <c r="A138" s="30"/>
      <c r="B138" s="34"/>
      <c r="C138" s="35"/>
      <c r="D138" s="20" t="s">
        <v>53</v>
      </c>
      <c r="E138" s="18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</row>
    <row r="139" spans="1:11" x14ac:dyDescent="0.25">
      <c r="A139" s="31"/>
      <c r="B139" s="36"/>
      <c r="C139" s="37"/>
      <c r="D139" s="20" t="s">
        <v>54</v>
      </c>
      <c r="E139" s="18">
        <v>500</v>
      </c>
      <c r="F139" s="19">
        <v>496</v>
      </c>
      <c r="G139" s="19">
        <v>800</v>
      </c>
      <c r="H139" s="19">
        <v>500</v>
      </c>
      <c r="I139" s="19">
        <v>500</v>
      </c>
      <c r="J139" s="19">
        <v>500</v>
      </c>
      <c r="K139" s="19">
        <v>500</v>
      </c>
    </row>
    <row r="140" spans="1:11" x14ac:dyDescent="0.25">
      <c r="A140" s="29" t="s">
        <v>58</v>
      </c>
      <c r="B140" s="32" t="s">
        <v>42</v>
      </c>
      <c r="C140" s="33"/>
      <c r="D140" s="17" t="s">
        <v>51</v>
      </c>
      <c r="E140" s="44">
        <f t="shared" ref="E140:K140" si="9">E145</f>
        <v>2416</v>
      </c>
      <c r="F140" s="45">
        <f t="shared" si="9"/>
        <v>4489</v>
      </c>
      <c r="G140" s="45">
        <f t="shared" si="9"/>
        <v>8796</v>
      </c>
      <c r="H140" s="45">
        <f t="shared" si="9"/>
        <v>1796</v>
      </c>
      <c r="I140" s="45">
        <f t="shared" si="9"/>
        <v>1796</v>
      </c>
      <c r="J140" s="45">
        <f t="shared" si="9"/>
        <v>1796</v>
      </c>
      <c r="K140" s="45">
        <f t="shared" si="9"/>
        <v>1796</v>
      </c>
    </row>
    <row r="141" spans="1:11" x14ac:dyDescent="0.25">
      <c r="A141" s="30"/>
      <c r="B141" s="34"/>
      <c r="C141" s="35"/>
      <c r="D141" s="25"/>
      <c r="E141" s="44"/>
      <c r="F141" s="45"/>
      <c r="G141" s="45"/>
      <c r="H141" s="45"/>
      <c r="I141" s="45"/>
      <c r="J141" s="45"/>
      <c r="K141" s="45"/>
    </row>
    <row r="142" spans="1:11" x14ac:dyDescent="0.25">
      <c r="A142" s="30"/>
      <c r="B142" s="34"/>
      <c r="C142" s="35"/>
      <c r="D142" s="25"/>
      <c r="E142" s="44"/>
      <c r="F142" s="45"/>
      <c r="G142" s="45"/>
      <c r="H142" s="45"/>
      <c r="I142" s="45"/>
      <c r="J142" s="45"/>
      <c r="K142" s="45"/>
    </row>
    <row r="143" spans="1:11" x14ac:dyDescent="0.25">
      <c r="A143" s="30"/>
      <c r="B143" s="34"/>
      <c r="C143" s="35"/>
      <c r="D143" s="17" t="s">
        <v>52</v>
      </c>
      <c r="E143" s="18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</row>
    <row r="144" spans="1:11" x14ac:dyDescent="0.25">
      <c r="A144" s="30"/>
      <c r="B144" s="34"/>
      <c r="C144" s="35"/>
      <c r="D144" s="20" t="s">
        <v>53</v>
      </c>
      <c r="E144" s="18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</row>
    <row r="145" spans="1:11" x14ac:dyDescent="0.25">
      <c r="A145" s="31"/>
      <c r="B145" s="36"/>
      <c r="C145" s="37"/>
      <c r="D145" s="20" t="s">
        <v>54</v>
      </c>
      <c r="E145" s="22">
        <f t="shared" ref="E145:K145" si="10">E151+E157+E163+E169+E175+E181+E185+E191+E197+E205+E201</f>
        <v>2416</v>
      </c>
      <c r="F145" s="23">
        <f t="shared" si="10"/>
        <v>4489</v>
      </c>
      <c r="G145" s="23">
        <f t="shared" si="10"/>
        <v>8796</v>
      </c>
      <c r="H145" s="23">
        <f t="shared" si="10"/>
        <v>1796</v>
      </c>
      <c r="I145" s="23">
        <f t="shared" si="10"/>
        <v>1796</v>
      </c>
      <c r="J145" s="23">
        <f t="shared" si="10"/>
        <v>1796</v>
      </c>
      <c r="K145" s="23">
        <f t="shared" si="10"/>
        <v>1796</v>
      </c>
    </row>
    <row r="146" spans="1:11" x14ac:dyDescent="0.25">
      <c r="A146" s="29" t="s">
        <v>59</v>
      </c>
      <c r="B146" s="32" t="s">
        <v>25</v>
      </c>
      <c r="C146" s="33"/>
      <c r="D146" s="17" t="s">
        <v>51</v>
      </c>
      <c r="E146" s="44">
        <f>E151</f>
        <v>641</v>
      </c>
      <c r="F146" s="45">
        <v>740</v>
      </c>
      <c r="G146" s="45">
        <v>856</v>
      </c>
      <c r="H146" s="45">
        <v>0</v>
      </c>
      <c r="I146" s="45">
        <v>0</v>
      </c>
      <c r="J146" s="45">
        <v>0</v>
      </c>
      <c r="K146" s="45">
        <v>0</v>
      </c>
    </row>
    <row r="147" spans="1:11" x14ac:dyDescent="0.25">
      <c r="A147" s="30"/>
      <c r="B147" s="34"/>
      <c r="C147" s="35"/>
      <c r="D147" s="25"/>
      <c r="E147" s="44"/>
      <c r="F147" s="45"/>
      <c r="G147" s="45"/>
      <c r="H147" s="45"/>
      <c r="I147" s="45"/>
      <c r="J147" s="45"/>
      <c r="K147" s="45"/>
    </row>
    <row r="148" spans="1:11" x14ac:dyDescent="0.25">
      <c r="A148" s="30"/>
      <c r="B148" s="34"/>
      <c r="C148" s="35"/>
      <c r="D148" s="25"/>
      <c r="E148" s="44"/>
      <c r="F148" s="45"/>
      <c r="G148" s="45"/>
      <c r="H148" s="45"/>
      <c r="I148" s="45"/>
      <c r="J148" s="45"/>
      <c r="K148" s="45"/>
    </row>
    <row r="149" spans="1:11" x14ac:dyDescent="0.25">
      <c r="A149" s="30"/>
      <c r="B149" s="34"/>
      <c r="C149" s="35"/>
      <c r="D149" s="17" t="s">
        <v>52</v>
      </c>
      <c r="E149" s="18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</row>
    <row r="150" spans="1:11" x14ac:dyDescent="0.25">
      <c r="A150" s="30"/>
      <c r="B150" s="34"/>
      <c r="C150" s="35"/>
      <c r="D150" s="20" t="s">
        <v>53</v>
      </c>
      <c r="E150" s="18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</row>
    <row r="151" spans="1:11" x14ac:dyDescent="0.25">
      <c r="A151" s="31"/>
      <c r="B151" s="36"/>
      <c r="C151" s="37"/>
      <c r="D151" s="20" t="s">
        <v>54</v>
      </c>
      <c r="E151" s="22">
        <v>641</v>
      </c>
      <c r="F151" s="23">
        <v>740</v>
      </c>
      <c r="G151" s="23">
        <v>856</v>
      </c>
      <c r="H151" s="23">
        <v>0</v>
      </c>
      <c r="I151" s="23">
        <v>0</v>
      </c>
      <c r="J151" s="23">
        <v>0</v>
      </c>
      <c r="K151" s="23">
        <v>0</v>
      </c>
    </row>
    <row r="152" spans="1:11" x14ac:dyDescent="0.25">
      <c r="A152" s="29" t="s">
        <v>60</v>
      </c>
      <c r="B152" s="32" t="s">
        <v>26</v>
      </c>
      <c r="C152" s="33"/>
      <c r="D152" s="17" t="s">
        <v>51</v>
      </c>
      <c r="E152" s="44">
        <f>E157</f>
        <v>0</v>
      </c>
      <c r="F152" s="45">
        <v>100</v>
      </c>
      <c r="G152" s="45">
        <v>110</v>
      </c>
      <c r="H152" s="45">
        <v>0</v>
      </c>
      <c r="I152" s="45">
        <v>0</v>
      </c>
      <c r="J152" s="45">
        <v>0</v>
      </c>
      <c r="K152" s="45">
        <v>0</v>
      </c>
    </row>
    <row r="153" spans="1:11" x14ac:dyDescent="0.25">
      <c r="A153" s="30"/>
      <c r="B153" s="34"/>
      <c r="C153" s="35"/>
      <c r="D153" s="25"/>
      <c r="E153" s="44"/>
      <c r="F153" s="45"/>
      <c r="G153" s="45"/>
      <c r="H153" s="45"/>
      <c r="I153" s="45"/>
      <c r="J153" s="45"/>
      <c r="K153" s="45"/>
    </row>
    <row r="154" spans="1:11" x14ac:dyDescent="0.25">
      <c r="A154" s="30"/>
      <c r="B154" s="34"/>
      <c r="C154" s="35"/>
      <c r="D154" s="25"/>
      <c r="E154" s="44"/>
      <c r="F154" s="45"/>
      <c r="G154" s="45"/>
      <c r="H154" s="45"/>
      <c r="I154" s="45"/>
      <c r="J154" s="45"/>
      <c r="K154" s="45"/>
    </row>
    <row r="155" spans="1:11" x14ac:dyDescent="0.25">
      <c r="A155" s="30"/>
      <c r="B155" s="34"/>
      <c r="C155" s="35"/>
      <c r="D155" s="17" t="s">
        <v>52</v>
      </c>
      <c r="E155" s="18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</row>
    <row r="156" spans="1:11" x14ac:dyDescent="0.25">
      <c r="A156" s="30"/>
      <c r="B156" s="34"/>
      <c r="C156" s="35"/>
      <c r="D156" s="20" t="s">
        <v>53</v>
      </c>
      <c r="E156" s="18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</row>
    <row r="157" spans="1:11" x14ac:dyDescent="0.25">
      <c r="A157" s="31"/>
      <c r="B157" s="36"/>
      <c r="C157" s="37"/>
      <c r="D157" s="20" t="s">
        <v>54</v>
      </c>
      <c r="E157" s="18">
        <v>0</v>
      </c>
      <c r="F157" s="19">
        <v>100</v>
      </c>
      <c r="G157" s="19">
        <v>110</v>
      </c>
      <c r="H157" s="19">
        <v>0</v>
      </c>
      <c r="I157" s="19">
        <v>0</v>
      </c>
      <c r="J157" s="19">
        <v>0</v>
      </c>
      <c r="K157" s="19">
        <v>0</v>
      </c>
    </row>
    <row r="158" spans="1:11" x14ac:dyDescent="0.25">
      <c r="A158" s="29" t="s">
        <v>61</v>
      </c>
      <c r="B158" s="32" t="s">
        <v>27</v>
      </c>
      <c r="C158" s="33"/>
      <c r="D158" s="17" t="s">
        <v>51</v>
      </c>
      <c r="E158" s="40">
        <f>E163</f>
        <v>0</v>
      </c>
      <c r="F158" s="39">
        <v>454</v>
      </c>
      <c r="G158" s="39">
        <v>300</v>
      </c>
      <c r="H158" s="39">
        <v>300</v>
      </c>
      <c r="I158" s="39">
        <v>300</v>
      </c>
      <c r="J158" s="39">
        <v>300</v>
      </c>
      <c r="K158" s="39">
        <v>300</v>
      </c>
    </row>
    <row r="159" spans="1:11" x14ac:dyDescent="0.25">
      <c r="A159" s="30"/>
      <c r="B159" s="34"/>
      <c r="C159" s="35"/>
      <c r="D159" s="25"/>
      <c r="E159" s="40"/>
      <c r="F159" s="39"/>
      <c r="G159" s="39"/>
      <c r="H159" s="39"/>
      <c r="I159" s="39"/>
      <c r="J159" s="39"/>
      <c r="K159" s="39"/>
    </row>
    <row r="160" spans="1:11" x14ac:dyDescent="0.25">
      <c r="A160" s="30"/>
      <c r="B160" s="34"/>
      <c r="C160" s="35"/>
      <c r="D160" s="25"/>
      <c r="E160" s="40"/>
      <c r="F160" s="39"/>
      <c r="G160" s="39"/>
      <c r="H160" s="39"/>
      <c r="I160" s="39"/>
      <c r="J160" s="39"/>
      <c r="K160" s="39"/>
    </row>
    <row r="161" spans="1:11" x14ac:dyDescent="0.25">
      <c r="A161" s="30"/>
      <c r="B161" s="34"/>
      <c r="C161" s="35"/>
      <c r="D161" s="17" t="s">
        <v>52</v>
      </c>
      <c r="E161" s="18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</row>
    <row r="162" spans="1:11" x14ac:dyDescent="0.25">
      <c r="A162" s="30"/>
      <c r="B162" s="34"/>
      <c r="C162" s="35"/>
      <c r="D162" s="20" t="s">
        <v>53</v>
      </c>
      <c r="E162" s="18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</row>
    <row r="163" spans="1:11" x14ac:dyDescent="0.25">
      <c r="A163" s="31"/>
      <c r="B163" s="36"/>
      <c r="C163" s="37"/>
      <c r="D163" s="20" t="s">
        <v>54</v>
      </c>
      <c r="E163" s="18">
        <v>0</v>
      </c>
      <c r="F163" s="19">
        <v>454</v>
      </c>
      <c r="G163" s="19">
        <v>300</v>
      </c>
      <c r="H163" s="19">
        <v>300</v>
      </c>
      <c r="I163" s="19">
        <v>300</v>
      </c>
      <c r="J163" s="19">
        <v>300</v>
      </c>
      <c r="K163" s="19">
        <v>300</v>
      </c>
    </row>
    <row r="164" spans="1:11" x14ac:dyDescent="0.25">
      <c r="A164" s="29" t="s">
        <v>62</v>
      </c>
      <c r="B164" s="32" t="s">
        <v>28</v>
      </c>
      <c r="C164" s="33"/>
      <c r="D164" s="17" t="s">
        <v>51</v>
      </c>
      <c r="E164" s="40">
        <f t="shared" ref="E164:K164" si="11">E169</f>
        <v>285</v>
      </c>
      <c r="F164" s="39">
        <f t="shared" si="11"/>
        <v>490</v>
      </c>
      <c r="G164" s="39">
        <f t="shared" si="11"/>
        <v>390</v>
      </c>
      <c r="H164" s="39">
        <f t="shared" si="11"/>
        <v>390</v>
      </c>
      <c r="I164" s="39">
        <f t="shared" si="11"/>
        <v>390</v>
      </c>
      <c r="J164" s="39">
        <f t="shared" si="11"/>
        <v>390</v>
      </c>
      <c r="K164" s="39">
        <f t="shared" si="11"/>
        <v>390</v>
      </c>
    </row>
    <row r="165" spans="1:11" x14ac:dyDescent="0.25">
      <c r="A165" s="30"/>
      <c r="B165" s="34"/>
      <c r="C165" s="35"/>
      <c r="D165" s="25"/>
      <c r="E165" s="40"/>
      <c r="F165" s="39"/>
      <c r="G165" s="39"/>
      <c r="H165" s="39"/>
      <c r="I165" s="39"/>
      <c r="J165" s="39"/>
      <c r="K165" s="39"/>
    </row>
    <row r="166" spans="1:11" x14ac:dyDescent="0.25">
      <c r="A166" s="30"/>
      <c r="B166" s="34"/>
      <c r="C166" s="35"/>
      <c r="D166" s="25"/>
      <c r="E166" s="40"/>
      <c r="F166" s="39"/>
      <c r="G166" s="39"/>
      <c r="H166" s="39"/>
      <c r="I166" s="39"/>
      <c r="J166" s="39"/>
      <c r="K166" s="39"/>
    </row>
    <row r="167" spans="1:11" x14ac:dyDescent="0.25">
      <c r="A167" s="30"/>
      <c r="B167" s="34"/>
      <c r="C167" s="35"/>
      <c r="D167" s="17" t="s">
        <v>52</v>
      </c>
      <c r="E167" s="18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</row>
    <row r="168" spans="1:11" x14ac:dyDescent="0.25">
      <c r="A168" s="30"/>
      <c r="B168" s="34"/>
      <c r="C168" s="35"/>
      <c r="D168" s="20" t="s">
        <v>53</v>
      </c>
      <c r="E168" s="18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</row>
    <row r="169" spans="1:11" x14ac:dyDescent="0.25">
      <c r="A169" s="31"/>
      <c r="B169" s="36"/>
      <c r="C169" s="37"/>
      <c r="D169" s="20" t="s">
        <v>54</v>
      </c>
      <c r="E169" s="18">
        <v>285</v>
      </c>
      <c r="F169" s="19">
        <v>490</v>
      </c>
      <c r="G169" s="19">
        <v>390</v>
      </c>
      <c r="H169" s="19">
        <v>390</v>
      </c>
      <c r="I169" s="19">
        <v>390</v>
      </c>
      <c r="J169" s="19">
        <v>390</v>
      </c>
      <c r="K169" s="19">
        <v>390</v>
      </c>
    </row>
    <row r="170" spans="1:11" x14ac:dyDescent="0.25">
      <c r="A170" s="29" t="s">
        <v>63</v>
      </c>
      <c r="B170" s="32" t="s">
        <v>29</v>
      </c>
      <c r="C170" s="33"/>
      <c r="D170" s="17" t="s">
        <v>51</v>
      </c>
      <c r="E170" s="40">
        <f>E175</f>
        <v>32</v>
      </c>
      <c r="F170" s="39">
        <v>30</v>
      </c>
      <c r="G170" s="39">
        <v>40</v>
      </c>
      <c r="H170" s="39">
        <v>0</v>
      </c>
      <c r="I170" s="39">
        <v>0</v>
      </c>
      <c r="J170" s="39">
        <v>0</v>
      </c>
      <c r="K170" s="39">
        <v>0</v>
      </c>
    </row>
    <row r="171" spans="1:11" x14ac:dyDescent="0.25">
      <c r="A171" s="30"/>
      <c r="B171" s="34"/>
      <c r="C171" s="35"/>
      <c r="D171" s="25"/>
      <c r="E171" s="40"/>
      <c r="F171" s="39"/>
      <c r="G171" s="39"/>
      <c r="H171" s="39"/>
      <c r="I171" s="39"/>
      <c r="J171" s="39"/>
      <c r="K171" s="39"/>
    </row>
    <row r="172" spans="1:11" x14ac:dyDescent="0.25">
      <c r="A172" s="30"/>
      <c r="B172" s="34"/>
      <c r="C172" s="35"/>
      <c r="D172" s="25"/>
      <c r="E172" s="40"/>
      <c r="F172" s="39"/>
      <c r="G172" s="39"/>
      <c r="H172" s="39"/>
      <c r="I172" s="39"/>
      <c r="J172" s="39"/>
      <c r="K172" s="39"/>
    </row>
    <row r="173" spans="1:11" x14ac:dyDescent="0.25">
      <c r="A173" s="30"/>
      <c r="B173" s="34"/>
      <c r="C173" s="35"/>
      <c r="D173" s="17" t="s">
        <v>52</v>
      </c>
      <c r="E173" s="18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</row>
    <row r="174" spans="1:11" x14ac:dyDescent="0.25">
      <c r="A174" s="30"/>
      <c r="B174" s="34"/>
      <c r="C174" s="35"/>
      <c r="D174" s="20" t="s">
        <v>53</v>
      </c>
      <c r="E174" s="18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x14ac:dyDescent="0.25">
      <c r="A175" s="31"/>
      <c r="B175" s="36"/>
      <c r="C175" s="37"/>
      <c r="D175" s="20" t="s">
        <v>54</v>
      </c>
      <c r="E175" s="18">
        <v>32</v>
      </c>
      <c r="F175" s="19">
        <v>30</v>
      </c>
      <c r="G175" s="19">
        <v>40</v>
      </c>
      <c r="H175" s="19">
        <v>0</v>
      </c>
      <c r="I175" s="19">
        <v>0</v>
      </c>
      <c r="J175" s="19">
        <v>0</v>
      </c>
      <c r="K175" s="19">
        <v>0</v>
      </c>
    </row>
    <row r="176" spans="1:11" x14ac:dyDescent="0.25">
      <c r="A176" s="29" t="s">
        <v>64</v>
      </c>
      <c r="B176" s="32" t="s">
        <v>30</v>
      </c>
      <c r="C176" s="33"/>
      <c r="D176" s="17" t="s">
        <v>51</v>
      </c>
      <c r="E176" s="44">
        <f>E181</f>
        <v>1458</v>
      </c>
      <c r="F176" s="45">
        <v>2314</v>
      </c>
      <c r="G176" s="45">
        <v>6900</v>
      </c>
      <c r="H176" s="45">
        <v>1006</v>
      </c>
      <c r="I176" s="45">
        <v>1006</v>
      </c>
      <c r="J176" s="45">
        <v>1006</v>
      </c>
      <c r="K176" s="45">
        <v>1006</v>
      </c>
    </row>
    <row r="177" spans="1:11" x14ac:dyDescent="0.25">
      <c r="A177" s="30"/>
      <c r="B177" s="34"/>
      <c r="C177" s="35"/>
      <c r="D177" s="25"/>
      <c r="E177" s="44"/>
      <c r="F177" s="45"/>
      <c r="G177" s="45"/>
      <c r="H177" s="45"/>
      <c r="I177" s="45"/>
      <c r="J177" s="45"/>
      <c r="K177" s="45"/>
    </row>
    <row r="178" spans="1:11" x14ac:dyDescent="0.25">
      <c r="A178" s="30"/>
      <c r="B178" s="34"/>
      <c r="C178" s="35"/>
      <c r="D178" s="25"/>
      <c r="E178" s="44"/>
      <c r="F178" s="45"/>
      <c r="G178" s="45"/>
      <c r="H178" s="45"/>
      <c r="I178" s="45"/>
      <c r="J178" s="45"/>
      <c r="K178" s="45"/>
    </row>
    <row r="179" spans="1:11" x14ac:dyDescent="0.25">
      <c r="A179" s="30"/>
      <c r="B179" s="34"/>
      <c r="C179" s="35"/>
      <c r="D179" s="17" t="s">
        <v>52</v>
      </c>
      <c r="E179" s="18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</row>
    <row r="180" spans="1:11" x14ac:dyDescent="0.25">
      <c r="A180" s="30"/>
      <c r="B180" s="34"/>
      <c r="C180" s="35"/>
      <c r="D180" s="20" t="s">
        <v>53</v>
      </c>
      <c r="E180" s="18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</row>
    <row r="181" spans="1:11" x14ac:dyDescent="0.25">
      <c r="A181" s="31"/>
      <c r="B181" s="36"/>
      <c r="C181" s="37"/>
      <c r="D181" s="20" t="s">
        <v>54</v>
      </c>
      <c r="E181" s="22">
        <v>1458</v>
      </c>
      <c r="F181" s="23">
        <v>2314</v>
      </c>
      <c r="G181" s="23">
        <v>6900</v>
      </c>
      <c r="H181" s="23">
        <v>1006</v>
      </c>
      <c r="I181" s="23">
        <v>1006</v>
      </c>
      <c r="J181" s="23">
        <v>1006</v>
      </c>
      <c r="K181" s="23">
        <v>1006</v>
      </c>
    </row>
    <row r="182" spans="1:11" x14ac:dyDescent="0.25">
      <c r="A182" s="38" t="s">
        <v>65</v>
      </c>
      <c r="B182" s="43" t="s">
        <v>31</v>
      </c>
      <c r="C182" s="43"/>
      <c r="D182" s="17" t="s">
        <v>51</v>
      </c>
      <c r="E182" s="18">
        <f>E185</f>
        <v>0</v>
      </c>
      <c r="F182" s="19">
        <v>0</v>
      </c>
      <c r="G182" s="19">
        <v>50</v>
      </c>
      <c r="H182" s="19">
        <v>50</v>
      </c>
      <c r="I182" s="19">
        <v>50</v>
      </c>
      <c r="J182" s="19">
        <v>50</v>
      </c>
      <c r="K182" s="19">
        <v>50</v>
      </c>
    </row>
    <row r="183" spans="1:11" x14ac:dyDescent="0.25">
      <c r="A183" s="38"/>
      <c r="B183" s="43" t="s">
        <v>32</v>
      </c>
      <c r="C183" s="43"/>
      <c r="D183" s="17" t="s">
        <v>52</v>
      </c>
      <c r="E183" s="18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</row>
    <row r="184" spans="1:11" x14ac:dyDescent="0.25">
      <c r="A184" s="38"/>
      <c r="B184" s="32" t="s">
        <v>33</v>
      </c>
      <c r="C184" s="33"/>
      <c r="D184" s="20" t="s">
        <v>53</v>
      </c>
      <c r="E184" s="18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</row>
    <row r="185" spans="1:11" x14ac:dyDescent="0.25">
      <c r="A185" s="38"/>
      <c r="B185" s="36"/>
      <c r="C185" s="37"/>
      <c r="D185" s="17" t="s">
        <v>54</v>
      </c>
      <c r="E185" s="18">
        <v>0</v>
      </c>
      <c r="F185" s="19">
        <v>0</v>
      </c>
      <c r="G185" s="19">
        <v>50</v>
      </c>
      <c r="H185" s="19">
        <v>50</v>
      </c>
      <c r="I185" s="19">
        <v>50</v>
      </c>
      <c r="J185" s="19">
        <v>50</v>
      </c>
      <c r="K185" s="19">
        <v>50</v>
      </c>
    </row>
    <row r="186" spans="1:11" x14ac:dyDescent="0.25">
      <c r="A186" s="29" t="s">
        <v>67</v>
      </c>
      <c r="B186" s="32" t="s">
        <v>34</v>
      </c>
      <c r="C186" s="33"/>
      <c r="D186" s="17" t="s">
        <v>51</v>
      </c>
      <c r="E186" s="40">
        <f t="shared" ref="E186:K186" si="12">E191</f>
        <v>0</v>
      </c>
      <c r="F186" s="39">
        <v>83</v>
      </c>
      <c r="G186" s="39">
        <f t="shared" si="12"/>
        <v>0</v>
      </c>
      <c r="H186" s="39">
        <f t="shared" si="12"/>
        <v>0</v>
      </c>
      <c r="I186" s="39">
        <f t="shared" si="12"/>
        <v>0</v>
      </c>
      <c r="J186" s="39">
        <f t="shared" si="12"/>
        <v>0</v>
      </c>
      <c r="K186" s="39">
        <f t="shared" si="12"/>
        <v>0</v>
      </c>
    </row>
    <row r="187" spans="1:11" x14ac:dyDescent="0.25">
      <c r="A187" s="30"/>
      <c r="B187" s="34"/>
      <c r="C187" s="35"/>
      <c r="D187" s="17" t="s">
        <v>52</v>
      </c>
      <c r="E187" s="40"/>
      <c r="F187" s="39"/>
      <c r="G187" s="39"/>
      <c r="H187" s="39"/>
      <c r="I187" s="39"/>
      <c r="J187" s="39"/>
      <c r="K187" s="39"/>
    </row>
    <row r="188" spans="1:11" x14ac:dyDescent="0.25">
      <c r="A188" s="30"/>
      <c r="B188" s="34"/>
      <c r="C188" s="35"/>
      <c r="D188" s="20" t="s">
        <v>53</v>
      </c>
      <c r="E188" s="40"/>
      <c r="F188" s="39"/>
      <c r="G188" s="39"/>
      <c r="H188" s="39"/>
      <c r="I188" s="39"/>
      <c r="J188" s="39"/>
      <c r="K188" s="39"/>
    </row>
    <row r="189" spans="1:11" x14ac:dyDescent="0.25">
      <c r="A189" s="30"/>
      <c r="B189" s="34"/>
      <c r="C189" s="35"/>
      <c r="D189" s="17" t="s">
        <v>52</v>
      </c>
      <c r="E189" s="18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</row>
    <row r="190" spans="1:11" x14ac:dyDescent="0.25">
      <c r="A190" s="30"/>
      <c r="B190" s="34"/>
      <c r="C190" s="35"/>
      <c r="D190" s="20" t="s">
        <v>53</v>
      </c>
      <c r="E190" s="18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</row>
    <row r="191" spans="1:11" x14ac:dyDescent="0.25">
      <c r="A191" s="31"/>
      <c r="B191" s="36"/>
      <c r="C191" s="37"/>
      <c r="D191" s="17" t="s">
        <v>54</v>
      </c>
      <c r="E191" s="18">
        <v>0</v>
      </c>
      <c r="F191" s="19">
        <v>83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</row>
    <row r="192" spans="1:11" x14ac:dyDescent="0.25">
      <c r="A192" s="29" t="s">
        <v>66</v>
      </c>
      <c r="B192" s="32" t="s">
        <v>35</v>
      </c>
      <c r="C192" s="33"/>
      <c r="D192" s="17" t="s">
        <v>51</v>
      </c>
      <c r="E192" s="40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</row>
    <row r="193" spans="1:11" x14ac:dyDescent="0.25">
      <c r="A193" s="30"/>
      <c r="B193" s="34"/>
      <c r="C193" s="35"/>
      <c r="D193" s="17" t="s">
        <v>52</v>
      </c>
      <c r="E193" s="40"/>
      <c r="F193" s="39"/>
      <c r="G193" s="39"/>
      <c r="H193" s="39"/>
      <c r="I193" s="39"/>
      <c r="J193" s="39"/>
      <c r="K193" s="39"/>
    </row>
    <row r="194" spans="1:11" x14ac:dyDescent="0.25">
      <c r="A194" s="30"/>
      <c r="B194" s="34"/>
      <c r="C194" s="35"/>
      <c r="D194" s="20" t="s">
        <v>53</v>
      </c>
      <c r="E194" s="41"/>
      <c r="F194" s="42"/>
      <c r="G194" s="42"/>
      <c r="H194" s="42"/>
      <c r="I194" s="42"/>
      <c r="J194" s="42"/>
      <c r="K194" s="42"/>
    </row>
    <row r="195" spans="1:11" x14ac:dyDescent="0.25">
      <c r="A195" s="30"/>
      <c r="B195" s="34"/>
      <c r="C195" s="35"/>
      <c r="D195" s="17" t="s">
        <v>52</v>
      </c>
      <c r="E195" s="26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</row>
    <row r="196" spans="1:11" x14ac:dyDescent="0.25">
      <c r="A196" s="30"/>
      <c r="B196" s="34"/>
      <c r="C196" s="35"/>
      <c r="D196" s="20" t="s">
        <v>53</v>
      </c>
      <c r="E196" s="26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</row>
    <row r="197" spans="1:11" x14ac:dyDescent="0.25">
      <c r="A197" s="31"/>
      <c r="B197" s="36"/>
      <c r="C197" s="37"/>
      <c r="D197" s="17" t="s">
        <v>54</v>
      </c>
      <c r="E197" s="26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</row>
    <row r="198" spans="1:11" x14ac:dyDescent="0.25">
      <c r="A198" s="29" t="s">
        <v>68</v>
      </c>
      <c r="B198" s="32" t="s">
        <v>31</v>
      </c>
      <c r="C198" s="33"/>
      <c r="D198" s="17" t="s">
        <v>51</v>
      </c>
      <c r="E198" s="26">
        <v>0</v>
      </c>
      <c r="F198" s="27">
        <v>278</v>
      </c>
      <c r="G198" s="27">
        <v>150</v>
      </c>
      <c r="H198" s="27">
        <v>50</v>
      </c>
      <c r="I198" s="27">
        <v>50</v>
      </c>
      <c r="J198" s="27">
        <v>50</v>
      </c>
      <c r="K198" s="27">
        <v>50</v>
      </c>
    </row>
    <row r="199" spans="1:11" x14ac:dyDescent="0.25">
      <c r="A199" s="30"/>
      <c r="B199" s="34"/>
      <c r="C199" s="35"/>
      <c r="D199" s="17" t="s">
        <v>52</v>
      </c>
      <c r="E199" s="26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</row>
    <row r="200" spans="1:11" x14ac:dyDescent="0.25">
      <c r="A200" s="30"/>
      <c r="B200" s="34"/>
      <c r="C200" s="35"/>
      <c r="D200" s="17" t="s">
        <v>53</v>
      </c>
      <c r="E200" s="26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</row>
    <row r="201" spans="1:11" x14ac:dyDescent="0.25">
      <c r="A201" s="31"/>
      <c r="B201" s="36"/>
      <c r="C201" s="37"/>
      <c r="D201" s="17" t="s">
        <v>54</v>
      </c>
      <c r="E201" s="26">
        <v>0</v>
      </c>
      <c r="F201" s="27">
        <v>278</v>
      </c>
      <c r="G201" s="27">
        <v>150</v>
      </c>
      <c r="H201" s="27">
        <v>50</v>
      </c>
      <c r="I201" s="27">
        <v>50</v>
      </c>
      <c r="J201" s="27">
        <v>50</v>
      </c>
      <c r="K201" s="27">
        <v>50</v>
      </c>
    </row>
    <row r="202" spans="1:11" x14ac:dyDescent="0.25">
      <c r="A202" s="38" t="s">
        <v>78</v>
      </c>
      <c r="B202" s="32" t="s">
        <v>36</v>
      </c>
      <c r="C202" s="33"/>
      <c r="D202" s="17" t="s">
        <v>51</v>
      </c>
      <c r="E202" s="18">
        <f t="shared" ref="E202:K202" si="13">E205</f>
        <v>0</v>
      </c>
      <c r="F202" s="19">
        <f t="shared" si="13"/>
        <v>0</v>
      </c>
      <c r="G202" s="19">
        <f t="shared" si="13"/>
        <v>0</v>
      </c>
      <c r="H202" s="19">
        <f t="shared" si="13"/>
        <v>0</v>
      </c>
      <c r="I202" s="19">
        <f t="shared" si="13"/>
        <v>0</v>
      </c>
      <c r="J202" s="19">
        <f t="shared" si="13"/>
        <v>0</v>
      </c>
      <c r="K202" s="19">
        <f t="shared" si="13"/>
        <v>0</v>
      </c>
    </row>
    <row r="203" spans="1:11" x14ac:dyDescent="0.25">
      <c r="A203" s="38"/>
      <c r="B203" s="34"/>
      <c r="C203" s="35"/>
      <c r="D203" s="17" t="s">
        <v>52</v>
      </c>
      <c r="E203" s="18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</row>
    <row r="204" spans="1:11" x14ac:dyDescent="0.25">
      <c r="A204" s="38"/>
      <c r="B204" s="34"/>
      <c r="C204" s="35"/>
      <c r="D204" s="20" t="s">
        <v>53</v>
      </c>
      <c r="E204" s="18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</row>
    <row r="205" spans="1:11" x14ac:dyDescent="0.25">
      <c r="A205" s="38"/>
      <c r="B205" s="36"/>
      <c r="C205" s="37"/>
      <c r="D205" s="17" t="s">
        <v>54</v>
      </c>
      <c r="E205" s="18">
        <v>0</v>
      </c>
      <c r="F205" s="19">
        <v>0</v>
      </c>
      <c r="G205" s="19">
        <v>0</v>
      </c>
      <c r="H205" s="28">
        <v>0</v>
      </c>
      <c r="I205" s="28">
        <v>0</v>
      </c>
      <c r="J205" s="28">
        <v>0</v>
      </c>
      <c r="K205" s="28">
        <v>0</v>
      </c>
    </row>
  </sheetData>
  <mergeCells count="226">
    <mergeCell ref="A164:A169"/>
    <mergeCell ref="B164:C169"/>
    <mergeCell ref="E164:E166"/>
    <mergeCell ref="F164:F166"/>
    <mergeCell ref="G164:G166"/>
    <mergeCell ref="H164:H166"/>
    <mergeCell ref="I164:I166"/>
    <mergeCell ref="J164:J166"/>
    <mergeCell ref="K164:K166"/>
    <mergeCell ref="A158:A163"/>
    <mergeCell ref="B158:C163"/>
    <mergeCell ref="E158:E160"/>
    <mergeCell ref="F158:F160"/>
    <mergeCell ref="G158:G160"/>
    <mergeCell ref="H158:H160"/>
    <mergeCell ref="I158:I160"/>
    <mergeCell ref="J158:J160"/>
    <mergeCell ref="K158:K160"/>
    <mergeCell ref="A152:A157"/>
    <mergeCell ref="B152:C157"/>
    <mergeCell ref="E152:E154"/>
    <mergeCell ref="F152:F154"/>
    <mergeCell ref="G152:G154"/>
    <mergeCell ref="H152:H154"/>
    <mergeCell ref="I152:I154"/>
    <mergeCell ref="J152:J154"/>
    <mergeCell ref="K152:K154"/>
    <mergeCell ref="A146:A151"/>
    <mergeCell ref="B146:C151"/>
    <mergeCell ref="E146:E148"/>
    <mergeCell ref="F146:F148"/>
    <mergeCell ref="G146:G148"/>
    <mergeCell ref="H146:H148"/>
    <mergeCell ref="I146:I148"/>
    <mergeCell ref="J146:J148"/>
    <mergeCell ref="K146:K148"/>
    <mergeCell ref="A99:A102"/>
    <mergeCell ref="B99:C102"/>
    <mergeCell ref="A103:A109"/>
    <mergeCell ref="B103:C109"/>
    <mergeCell ref="E103:E106"/>
    <mergeCell ref="F103:F106"/>
    <mergeCell ref="G6:K7"/>
    <mergeCell ref="G103:G106"/>
    <mergeCell ref="H103:H106"/>
    <mergeCell ref="I103:I106"/>
    <mergeCell ref="J103:J106"/>
    <mergeCell ref="K103:K106"/>
    <mergeCell ref="A92:A98"/>
    <mergeCell ref="K68:K69"/>
    <mergeCell ref="B73:C76"/>
    <mergeCell ref="B64:C67"/>
    <mergeCell ref="A68:A72"/>
    <mergeCell ref="B68:C72"/>
    <mergeCell ref="E68:E69"/>
    <mergeCell ref="F68:F69"/>
    <mergeCell ref="G68:G69"/>
    <mergeCell ref="H68:H69"/>
    <mergeCell ref="I68:I69"/>
    <mergeCell ref="J68:J69"/>
    <mergeCell ref="E1:F1"/>
    <mergeCell ref="A13:K13"/>
    <mergeCell ref="D18:D20"/>
    <mergeCell ref="A22:A27"/>
    <mergeCell ref="B22:C27"/>
    <mergeCell ref="E22:E24"/>
    <mergeCell ref="F22:F24"/>
    <mergeCell ref="G22:G24"/>
    <mergeCell ref="H22:H24"/>
    <mergeCell ref="I22:I24"/>
    <mergeCell ref="J22:J24"/>
    <mergeCell ref="G4:K4"/>
    <mergeCell ref="A14:K14"/>
    <mergeCell ref="A15:K15"/>
    <mergeCell ref="A16:K16"/>
    <mergeCell ref="A10:K10"/>
    <mergeCell ref="A11:K11"/>
    <mergeCell ref="A12:K12"/>
    <mergeCell ref="G1:K1"/>
    <mergeCell ref="G2:K2"/>
    <mergeCell ref="H3:J3"/>
    <mergeCell ref="B92:C98"/>
    <mergeCell ref="E92:E95"/>
    <mergeCell ref="F92:F95"/>
    <mergeCell ref="G92:G95"/>
    <mergeCell ref="H92:H95"/>
    <mergeCell ref="I92:I95"/>
    <mergeCell ref="J92:J95"/>
    <mergeCell ref="K92:K95"/>
    <mergeCell ref="B87:C91"/>
    <mergeCell ref="D87:D88"/>
    <mergeCell ref="E87:E88"/>
    <mergeCell ref="F87:F88"/>
    <mergeCell ref="G87:G88"/>
    <mergeCell ref="H87:H88"/>
    <mergeCell ref="I87:I88"/>
    <mergeCell ref="J87:J88"/>
    <mergeCell ref="K87:K88"/>
    <mergeCell ref="J77:J78"/>
    <mergeCell ref="K77:K78"/>
    <mergeCell ref="A82:A86"/>
    <mergeCell ref="B82:C86"/>
    <mergeCell ref="E82:E83"/>
    <mergeCell ref="F82:F83"/>
    <mergeCell ref="G82:G83"/>
    <mergeCell ref="H82:H83"/>
    <mergeCell ref="I82:I83"/>
    <mergeCell ref="J82:J83"/>
    <mergeCell ref="K82:K83"/>
    <mergeCell ref="D77:D78"/>
    <mergeCell ref="E77:E78"/>
    <mergeCell ref="F77:F78"/>
    <mergeCell ref="G77:G78"/>
    <mergeCell ref="H77:H78"/>
    <mergeCell ref="I77:I78"/>
    <mergeCell ref="B60:C63"/>
    <mergeCell ref="A60:A63"/>
    <mergeCell ref="B56:C59"/>
    <mergeCell ref="A56:A59"/>
    <mergeCell ref="B48:C51"/>
    <mergeCell ref="A52:A55"/>
    <mergeCell ref="B52:C55"/>
    <mergeCell ref="A77:A81"/>
    <mergeCell ref="B77:C81"/>
    <mergeCell ref="A64:A67"/>
    <mergeCell ref="B44:C47"/>
    <mergeCell ref="A44:A47"/>
    <mergeCell ref="A40:A43"/>
    <mergeCell ref="B36:C39"/>
    <mergeCell ref="K22:K24"/>
    <mergeCell ref="B21:C21"/>
    <mergeCell ref="E18:K19"/>
    <mergeCell ref="B18:C20"/>
    <mergeCell ref="A48:A51"/>
    <mergeCell ref="A28:A31"/>
    <mergeCell ref="B28:C31"/>
    <mergeCell ref="A32:A35"/>
    <mergeCell ref="B32:C35"/>
    <mergeCell ref="A36:A39"/>
    <mergeCell ref="B40:C43"/>
    <mergeCell ref="H110:H112"/>
    <mergeCell ref="I110:I112"/>
    <mergeCell ref="J110:J112"/>
    <mergeCell ref="K110:K112"/>
    <mergeCell ref="A116:A119"/>
    <mergeCell ref="B116:C119"/>
    <mergeCell ref="A120:A125"/>
    <mergeCell ref="B120:C125"/>
    <mergeCell ref="E120:E122"/>
    <mergeCell ref="F120:F122"/>
    <mergeCell ref="G120:G122"/>
    <mergeCell ref="H120:H122"/>
    <mergeCell ref="I120:I122"/>
    <mergeCell ref="J120:J122"/>
    <mergeCell ref="K120:K122"/>
    <mergeCell ref="A110:A115"/>
    <mergeCell ref="B110:C115"/>
    <mergeCell ref="E110:E112"/>
    <mergeCell ref="F110:F112"/>
    <mergeCell ref="G110:G112"/>
    <mergeCell ref="H126:H128"/>
    <mergeCell ref="I126:I128"/>
    <mergeCell ref="J126:J128"/>
    <mergeCell ref="K126:K128"/>
    <mergeCell ref="A132:A135"/>
    <mergeCell ref="B132:C135"/>
    <mergeCell ref="A136:A139"/>
    <mergeCell ref="B136:C139"/>
    <mergeCell ref="A140:A145"/>
    <mergeCell ref="B140:C145"/>
    <mergeCell ref="E140:E142"/>
    <mergeCell ref="F140:F142"/>
    <mergeCell ref="G140:G142"/>
    <mergeCell ref="H140:H142"/>
    <mergeCell ref="I140:I142"/>
    <mergeCell ref="J140:J142"/>
    <mergeCell ref="K140:K142"/>
    <mergeCell ref="A126:A131"/>
    <mergeCell ref="B126:C131"/>
    <mergeCell ref="E126:E128"/>
    <mergeCell ref="F126:F128"/>
    <mergeCell ref="G126:G128"/>
    <mergeCell ref="E170:E172"/>
    <mergeCell ref="F170:F172"/>
    <mergeCell ref="G170:G172"/>
    <mergeCell ref="H170:H172"/>
    <mergeCell ref="I170:I172"/>
    <mergeCell ref="J170:J172"/>
    <mergeCell ref="K170:K172"/>
    <mergeCell ref="A176:A181"/>
    <mergeCell ref="B176:C181"/>
    <mergeCell ref="E176:E178"/>
    <mergeCell ref="F176:F178"/>
    <mergeCell ref="G176:G178"/>
    <mergeCell ref="H176:H178"/>
    <mergeCell ref="I176:I178"/>
    <mergeCell ref="J176:J178"/>
    <mergeCell ref="K176:K178"/>
    <mergeCell ref="A170:A175"/>
    <mergeCell ref="B170:C175"/>
    <mergeCell ref="B183:C183"/>
    <mergeCell ref="B184:C185"/>
    <mergeCell ref="A186:A191"/>
    <mergeCell ref="B186:C191"/>
    <mergeCell ref="E186:E188"/>
    <mergeCell ref="F186:F188"/>
    <mergeCell ref="G186:G188"/>
    <mergeCell ref="H186:H188"/>
    <mergeCell ref="I186:I188"/>
    <mergeCell ref="A182:A185"/>
    <mergeCell ref="B182:C182"/>
    <mergeCell ref="A198:A201"/>
    <mergeCell ref="B198:C201"/>
    <mergeCell ref="A202:A205"/>
    <mergeCell ref="B202:C205"/>
    <mergeCell ref="J186:J188"/>
    <mergeCell ref="K186:K188"/>
    <mergeCell ref="A192:A197"/>
    <mergeCell ref="B192:C197"/>
    <mergeCell ref="E192:E194"/>
    <mergeCell ref="F192:F194"/>
    <mergeCell ref="G192:G194"/>
    <mergeCell ref="H192:H194"/>
    <mergeCell ref="I192:I194"/>
    <mergeCell ref="J192:J194"/>
    <mergeCell ref="K192:K194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6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2023-08-11T06:48:03Z</dcterms:modified>
</cp:coreProperties>
</file>