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0" yWindow="105" windowWidth="19440" windowHeight="11070"/>
  </bookViews>
  <sheets>
    <sheet name="Лист2" sheetId="3" r:id="rId1"/>
  </sheets>
  <calcPr calcId="124519"/>
</workbook>
</file>

<file path=xl/calcChain.xml><?xml version="1.0" encoding="utf-8"?>
<calcChain xmlns="http://schemas.openxmlformats.org/spreadsheetml/2006/main">
  <c r="O6" i="3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5"/>
  <c r="E10" l="1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E20"/>
  <c r="G20"/>
  <c r="E21"/>
  <c r="G21"/>
  <c r="E22"/>
  <c r="G22"/>
  <c r="G6"/>
  <c r="G7"/>
  <c r="G8"/>
  <c r="G9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5"/>
  <c r="E6"/>
  <c r="E7"/>
  <c r="E8"/>
  <c r="E9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5"/>
</calcChain>
</file>

<file path=xl/sharedStrings.xml><?xml version="1.0" encoding="utf-8"?>
<sst xmlns="http://schemas.openxmlformats.org/spreadsheetml/2006/main" count="106" uniqueCount="106">
  <si>
    <t/>
  </si>
  <si>
    <t>Наименование показателя</t>
  </si>
  <si>
    <t>Код раздела, подраздела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</si>
  <si>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</si>
  <si>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</si>
  <si>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</si>
  <si>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</si>
  <si>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</si>
  <si>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</si>
  <si>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</si>
  <si>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</si>
  <si>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</si>
  <si>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</si>
  <si>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</si>
  <si>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</si>
  <si>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</si>
  <si>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</si>
  <si>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</si>
  <si>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</si>
  <si>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</si>
  <si>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</si>
  <si>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0400</t>
  </si>
  <si>
    <t>Сельское хозяйство и рыболовство</t>
  </si>
  <si>
    <t>0405</t>
  </si>
  <si>
    <t>0409</t>
  </si>
  <si>
    <t>Другие вопросы в области национальной экономики</t>
  </si>
  <si>
    <t>0412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</si>
  <si>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</si>
  <si>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</si>
  <si>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</si>
  <si>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</si>
  <si>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</si>
  <si>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</si>
  <si>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</si>
  <si>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</si>
  <si>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</si>
  <si>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</si>
  <si>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</si>
  <si>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</si>
  <si>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</si>
  <si>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</si>
  <si>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</si>
  <si>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</si>
  <si>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</si>
  <si>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</si>
  <si>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</si>
  <si>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</si>
  <si>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</si>
  <si>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</si>
  <si>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</si>
  <si>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</si>
  <si>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</si>
  <si>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</si>
  <si>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1001</t>
  </si>
  <si>
    <t>Социальное обеспечение населения</t>
  </si>
  <si>
    <t>1003</t>
  </si>
  <si>
    <t>Охрана семьи и детства</t>
  </si>
  <si>
    <t>1004</t>
  </si>
  <si>
    <t>1100</t>
  </si>
  <si>
    <t>Массовый спорт</t>
  </si>
  <si>
    <t>1102</t>
  </si>
  <si>
    <t>1300</t>
  </si>
  <si>
    <t>1301</t>
  </si>
  <si>
    <t>Всего расходов</t>
  </si>
  <si>
    <t>5=4-3</t>
  </si>
  <si>
    <t>7=6-4</t>
  </si>
  <si>
    <t xml:space="preserve">  ОБЩЕГОСУДАРСТВЕННЫЕ ВОПРОСЫ</t>
  </si>
  <si>
    <t>0200</t>
  </si>
  <si>
    <t>0204</t>
  </si>
  <si>
    <t>1200</t>
  </si>
  <si>
    <t>1202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</si>
  <si>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</si>
  <si>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</si>
  <si>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</si>
  <si>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</si>
  <si>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</si>
  <si>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</si>
  <si>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</si>
  <si>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</si>
  <si>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</si>
  <si>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</si>
  <si>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</si>
  <si>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</si>
  <si>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</si>
  <si>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</si>
  <si>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</si>
  <si>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Сведения о внесенных изменениях в нормативный правовой акт о бюджете Лесозаводского городского округа по разделам и  подразделам классификации расходов бюджета за 2020 год, в тыс. руб.</t>
  </si>
  <si>
    <t>2020 год</t>
  </si>
  <si>
    <t>144-НПА от 27.12.2019</t>
  </si>
  <si>
    <t>146-НПА от 19.02.2020</t>
  </si>
  <si>
    <t>Отклонения 146-НПА от 144-НПА</t>
  </si>
  <si>
    <t>Отклонения 162-НПА от 146-НПА</t>
  </si>
  <si>
    <t>162-НПА от 27.04.2020</t>
  </si>
  <si>
    <t xml:space="preserve"> Благоустройство</t>
  </si>
  <si>
    <t xml:space="preserve"> Пенсионное обеспечение</t>
  </si>
  <si>
    <t>202- НПА от 29.06.2020</t>
  </si>
  <si>
    <t>Отклонение 202-НПА от 162-НПА</t>
  </si>
  <si>
    <t>9=8-6</t>
  </si>
  <si>
    <t>212-НПА от 18.09.2020</t>
  </si>
  <si>
    <t>Отклонение 212-НПА от 202-НПА</t>
  </si>
  <si>
    <t>11=10-8</t>
  </si>
  <si>
    <t>236-НПА от 13.11.2020</t>
  </si>
  <si>
    <t>Отклонение 236-НПА от 212-НПА</t>
  </si>
  <si>
    <t>257-НПА от 25.12.2020</t>
  </si>
  <si>
    <t>Отклонение 257-НПА от 236-НПА</t>
  </si>
  <si>
    <t>15=14-12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</si>
</sst>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top" wrapText="1"/>
    </xf>
    <xf numFmtId="0" fontId="5" fillId="0" borderId="1">
      <alignment vertical="top" wrapText="1"/>
    </xf>
    <xf numFmtId="1" fontId="6" fillId="0" borderId="1">
      <alignment horizontal="center" vertical="top" shrinkToFit="1"/>
    </xf>
    <xf numFmtId="4" fontId="5" fillId="3" borderId="1">
      <alignment horizontal="right" vertical="top" shrinkToFit="1"/>
    </xf>
    <xf numFmtId="4" fontId="5" fillId="3" borderId="3">
      <alignment horizontal="right" vertical="top" shrinkToFit="1"/>
    </xf>
  </cellStyleXfs>
  <cellXfs count="32">
    <xf numFmtId="0" fontId="0" fillId="0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center" vertical="center" wrapText="1" shrinkToFit="1"/>
    </xf>
    <xf numFmtId="164" fontId="0" fillId="0" borderId="0" xfId="0" applyNumberFormat="1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0" borderId="2" xfId="1" applyNumberFormat="1" applyFont="1" applyBorder="1" applyProtection="1">
      <alignment vertical="top" wrapText="1"/>
    </xf>
    <xf numFmtId="0" fontId="1" fillId="0" borderId="2" xfId="1" applyNumberFormat="1" applyFont="1" applyBorder="1" applyAlignment="1" applyProtection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4" fontId="1" fillId="0" borderId="2" xfId="3" applyNumberFormat="1" applyFont="1" applyFill="1" applyBorder="1" applyAlignment="1" applyProtection="1">
      <alignment horizontal="right" vertical="center" shrinkToFit="1"/>
    </xf>
    <xf numFmtId="4" fontId="9" fillId="0" borderId="2" xfId="0" applyNumberFormat="1" applyFont="1" applyFill="1" applyBorder="1" applyAlignment="1">
      <alignment horizontal="center" vertical="center" wrapText="1"/>
    </xf>
    <xf numFmtId="4" fontId="1" fillId="0" borderId="2" xfId="4" applyNumberFormat="1" applyFont="1" applyFill="1" applyBorder="1" applyAlignment="1" applyProtection="1">
      <alignment horizontal="right" vertical="center" shrinkToFit="1"/>
    </xf>
    <xf numFmtId="1" fontId="1" fillId="0" borderId="2" xfId="2" applyNumberFormat="1" applyFont="1" applyBorder="1" applyProtection="1">
      <alignment horizontal="center" vertical="top" shrinkToFit="1"/>
    </xf>
    <xf numFmtId="4" fontId="9" fillId="0" borderId="2" xfId="3" applyNumberFormat="1" applyFont="1" applyFill="1" applyBorder="1" applyAlignment="1" applyProtection="1">
      <alignment horizontal="right" vertical="center" shrinkToFit="1"/>
    </xf>
    <xf numFmtId="4" fontId="6" fillId="0" borderId="2" xfId="3" applyNumberFormat="1" applyFont="1" applyFill="1" applyBorder="1" applyAlignment="1" applyProtection="1">
      <alignment horizontal="right" vertical="center" shrinkToFi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 shrinkToFit="1"/>
    </xf>
    <xf numFmtId="4" fontId="7" fillId="4" borderId="2" xfId="4" applyNumberFormat="1" applyFont="1" applyFill="1" applyBorder="1" applyAlignment="1" applyProtection="1">
      <alignment horizontal="right" vertical="center" shrinkToFit="1"/>
    </xf>
    <xf numFmtId="4" fontId="7" fillId="4" borderId="2" xfId="0" applyNumberFormat="1" applyFont="1" applyFill="1" applyBorder="1" applyAlignment="1">
      <alignment horizontal="center" vertical="center" wrapText="1"/>
    </xf>
    <xf numFmtId="4" fontId="5" fillId="4" borderId="2" xfId="4" applyNumberFormat="1" applyFont="1" applyFill="1" applyBorder="1" applyAlignment="1" applyProtection="1">
      <alignment horizontal="right" vertical="center" shrinkToFit="1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Alignment="1">
      <alignment vertical="top" wrapText="1"/>
    </xf>
  </cellXfs>
  <cellStyles count="5">
    <cellStyle name="xl27" xfId="4"/>
    <cellStyle name="xl32" xfId="1"/>
    <cellStyle name="xl34" xfId="2"/>
    <cellStyle name="xl36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="80" zoomScaleNormal="80" workbookViewId="0">
      <selection activeCell="C11" sqref="C11"/>
    </sheetView>
  </sheetViews>
  <sheetFormatPr defaultRowHeight="12.75"/>
  <cols>
    <col min="1" max="1" width="99.1640625" customWidth="1"/>
    <col min="2" max="2" width="13.33203125" customWidth="1"/>
    <col min="3" max="3" width="18.5" customWidth="1"/>
    <col min="4" max="4" width="16.83203125" customWidth="1"/>
    <col min="5" max="5" width="18.33203125" customWidth="1"/>
    <col min="6" max="6" width="17.6640625" customWidth="1"/>
    <col min="7" max="7" width="18.5" customWidth="1"/>
    <col min="8" max="8" width="17.1640625" style="3" customWidth="1"/>
    <col min="9" max="9" width="15.5" style="3" customWidth="1"/>
    <col min="10" max="10" width="17.1640625" style="3" customWidth="1"/>
    <col min="11" max="11" width="16.83203125" style="3" customWidth="1"/>
    <col min="12" max="12" width="18.1640625" style="3" customWidth="1"/>
    <col min="13" max="13" width="15.5" style="3" customWidth="1"/>
    <col min="14" max="14" width="16.1640625" style="3" customWidth="1"/>
    <col min="15" max="15" width="17.1640625" style="3" customWidth="1"/>
    <col min="16" max="16" width="17.1640625" style="3" hidden="1" customWidth="1"/>
    <col min="17" max="17" width="16.6640625" style="3" hidden="1" customWidth="1"/>
    <col min="18" max="18" width="17.5" style="3" customWidth="1"/>
    <col min="19" max="19" width="16.83203125" style="3" customWidth="1"/>
    <col min="20" max="20" width="21.83203125" style="3" customWidth="1"/>
    <col min="21" max="21" width="9.33203125" style="3"/>
  </cols>
  <sheetData>
    <row r="1" spans="1:22" ht="51" customHeight="1">
      <c r="A1" s="20" t="s">
        <v>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0"/>
      <c r="S1" s="10"/>
      <c r="V1" s="3"/>
    </row>
    <row r="2" spans="1:22" ht="26.25" customHeight="1">
      <c r="A2" s="23" t="s">
        <v>1</v>
      </c>
      <c r="B2" s="22" t="s">
        <v>2</v>
      </c>
      <c r="C2" s="24" t="s">
        <v>87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1"/>
      <c r="S2" s="12"/>
      <c r="V2" s="3"/>
    </row>
    <row r="3" spans="1:22" ht="54.75" customHeight="1">
      <c r="A3" s="23"/>
      <c r="B3" s="22" t="s">
        <v>0</v>
      </c>
      <c r="C3" s="7" t="s">
        <v>88</v>
      </c>
      <c r="D3" s="7" t="s">
        <v>89</v>
      </c>
      <c r="E3" s="1" t="s">
        <v>90</v>
      </c>
      <c r="F3" s="7" t="s">
        <v>92</v>
      </c>
      <c r="G3" s="1" t="s">
        <v>91</v>
      </c>
      <c r="H3" s="7" t="s">
        <v>95</v>
      </c>
      <c r="I3" s="7" t="s">
        <v>96</v>
      </c>
      <c r="J3" s="1" t="s">
        <v>98</v>
      </c>
      <c r="K3" s="7" t="s">
        <v>99</v>
      </c>
      <c r="L3" s="1" t="s">
        <v>101</v>
      </c>
      <c r="M3" s="7" t="s">
        <v>102</v>
      </c>
      <c r="N3" s="7" t="s">
        <v>103</v>
      </c>
      <c r="O3" s="1" t="s">
        <v>104</v>
      </c>
      <c r="P3" s="7"/>
      <c r="Q3" s="1"/>
    </row>
    <row r="4" spans="1:22" s="5" customFormat="1" ht="18.75" customHeight="1">
      <c r="A4" s="19">
        <v>1</v>
      </c>
      <c r="B4" s="7">
        <v>2</v>
      </c>
      <c r="C4" s="7">
        <v>3</v>
      </c>
      <c r="D4" s="7">
        <v>4</v>
      </c>
      <c r="E4" s="1" t="s">
        <v>64</v>
      </c>
      <c r="F4" s="7">
        <v>6</v>
      </c>
      <c r="G4" s="1" t="s">
        <v>65</v>
      </c>
      <c r="H4" s="7">
        <v>8</v>
      </c>
      <c r="I4" s="7" t="s">
        <v>97</v>
      </c>
      <c r="J4" s="1">
        <v>10</v>
      </c>
      <c r="K4" s="7" t="s">
        <v>100</v>
      </c>
      <c r="L4" s="1">
        <v>12</v>
      </c>
      <c r="M4" s="7">
        <v>13</v>
      </c>
      <c r="N4" s="7">
        <v>14</v>
      </c>
      <c r="O4" s="1" t="s">
        <v>105</v>
      </c>
      <c r="P4" s="7"/>
      <c r="Q4" s="1"/>
    </row>
    <row r="5" spans="1:22" s="31" customFormat="1" ht="21.75" customHeight="1">
      <c r="A5" s="25" t="s">
        <v>63</v>
      </c>
      <c r="B5" s="26"/>
      <c r="C5" s="27">
        <v>1137365.58604</v>
      </c>
      <c r="D5" s="27">
        <v>1218670.0968599999</v>
      </c>
      <c r="E5" s="28">
        <f>SUM(D5-C5)</f>
        <v>81304.510819999967</v>
      </c>
      <c r="F5" s="27">
        <v>1282764.1815599999</v>
      </c>
      <c r="G5" s="28">
        <f>SUM(F5-D5)</f>
        <v>64094.084700000007</v>
      </c>
      <c r="H5" s="27">
        <v>1307215.49</v>
      </c>
      <c r="I5" s="27">
        <f>H5-F5</f>
        <v>24451.308440000052</v>
      </c>
      <c r="J5" s="28">
        <v>1293324.92</v>
      </c>
      <c r="K5" s="27">
        <f>J5-H5</f>
        <v>-13890.570000000065</v>
      </c>
      <c r="L5" s="28">
        <v>1315678.8899999999</v>
      </c>
      <c r="M5" s="27">
        <f>L5-J5</f>
        <v>22353.969999999972</v>
      </c>
      <c r="N5" s="27">
        <v>1320320.6100000001</v>
      </c>
      <c r="O5" s="28">
        <f>N5-L5</f>
        <v>4641.7200000002049</v>
      </c>
      <c r="P5" s="29"/>
      <c r="Q5" s="28"/>
      <c r="R5" s="30"/>
      <c r="S5" s="30"/>
      <c r="T5" s="30"/>
      <c r="U5" s="30"/>
    </row>
    <row r="6" spans="1:22" ht="18.75" customHeight="1">
      <c r="A6" s="8" t="s">
        <v>66</v>
      </c>
      <c r="B6" s="16" t="s">
        <v>3</v>
      </c>
      <c r="C6" s="13">
        <v>112750.86500000001</v>
      </c>
      <c r="D6" s="13">
        <v>117866.139</v>
      </c>
      <c r="E6" s="6">
        <f t="shared" ref="E6:E46" si="0">SUM(D6-C6)</f>
        <v>5115.2739999999903</v>
      </c>
      <c r="F6" s="13">
        <v>129009.38099999999</v>
      </c>
      <c r="G6" s="6">
        <f t="shared" ref="G6:G46" si="1">SUM(F6-D6)</f>
        <v>11143.241999999998</v>
      </c>
      <c r="H6" s="17">
        <v>127945.45</v>
      </c>
      <c r="I6" s="15">
        <f t="shared" ref="I6:I46" si="2">H6-F6</f>
        <v>-1063.9309999999969</v>
      </c>
      <c r="J6" s="14">
        <v>127380.07</v>
      </c>
      <c r="K6" s="15">
        <f t="shared" ref="K6:K46" si="3">J6-H6</f>
        <v>-565.3799999999901</v>
      </c>
      <c r="L6" s="14">
        <v>130386.08</v>
      </c>
      <c r="M6" s="15">
        <f t="shared" ref="M6:M46" si="4">L6-J6</f>
        <v>3006.0099999999948</v>
      </c>
      <c r="N6" s="17">
        <v>126245.39</v>
      </c>
      <c r="O6" s="6">
        <f t="shared" ref="O6:O46" si="5">N6-L6</f>
        <v>-4140.6900000000023</v>
      </c>
      <c r="P6" s="18"/>
      <c r="Q6" s="6"/>
    </row>
    <row r="7" spans="1:22" ht="32.25" customHeight="1">
      <c r="A7" s="8" t="s">
        <v>4</v>
      </c>
      <c r="B7" s="16" t="s">
        <v>5</v>
      </c>
      <c r="C7" s="13">
        <v>1881</v>
      </c>
      <c r="D7" s="13">
        <v>1881</v>
      </c>
      <c r="E7" s="6">
        <f t="shared" si="0"/>
        <v>0</v>
      </c>
      <c r="F7" s="13">
        <v>1881</v>
      </c>
      <c r="G7" s="6">
        <f t="shared" si="1"/>
        <v>0</v>
      </c>
      <c r="H7" s="17">
        <v>1881</v>
      </c>
      <c r="I7" s="15">
        <f t="shared" si="2"/>
        <v>0</v>
      </c>
      <c r="J7" s="14">
        <v>1881</v>
      </c>
      <c r="K7" s="15">
        <f t="shared" si="3"/>
        <v>0</v>
      </c>
      <c r="L7" s="14">
        <v>1881</v>
      </c>
      <c r="M7" s="15">
        <f t="shared" si="4"/>
        <v>0</v>
      </c>
      <c r="N7" s="17">
        <v>1990.34</v>
      </c>
      <c r="O7" s="6">
        <f t="shared" si="5"/>
        <v>109.33999999999992</v>
      </c>
      <c r="P7" s="18"/>
      <c r="Q7" s="6"/>
    </row>
    <row r="8" spans="1:22" ht="35.25" customHeight="1">
      <c r="A8" s="8" t="s">
        <v>6</v>
      </c>
      <c r="B8" s="16" t="s">
        <v>7</v>
      </c>
      <c r="C8" s="13">
        <v>6720</v>
      </c>
      <c r="D8" s="13">
        <v>6720</v>
      </c>
      <c r="E8" s="6">
        <f t="shared" si="0"/>
        <v>0</v>
      </c>
      <c r="F8" s="13">
        <v>6720</v>
      </c>
      <c r="G8" s="6">
        <f t="shared" si="1"/>
        <v>0</v>
      </c>
      <c r="H8" s="17">
        <v>6720</v>
      </c>
      <c r="I8" s="15">
        <f t="shared" si="2"/>
        <v>0</v>
      </c>
      <c r="J8" s="14">
        <v>6720</v>
      </c>
      <c r="K8" s="15">
        <f t="shared" si="3"/>
        <v>0</v>
      </c>
      <c r="L8" s="14">
        <v>5460</v>
      </c>
      <c r="M8" s="15">
        <f t="shared" si="4"/>
        <v>-1260</v>
      </c>
      <c r="N8" s="17">
        <v>5204</v>
      </c>
      <c r="O8" s="6">
        <f t="shared" si="5"/>
        <v>-256</v>
      </c>
      <c r="P8" s="18"/>
      <c r="Q8" s="6"/>
    </row>
    <row r="9" spans="1:22" ht="47.25">
      <c r="A9" s="8" t="s">
        <v>8</v>
      </c>
      <c r="B9" s="16" t="s">
        <v>9</v>
      </c>
      <c r="C9" s="13">
        <v>39994</v>
      </c>
      <c r="D9" s="13">
        <v>39994</v>
      </c>
      <c r="E9" s="6">
        <f t="shared" si="0"/>
        <v>0</v>
      </c>
      <c r="F9" s="13">
        <v>39994</v>
      </c>
      <c r="G9" s="6">
        <f t="shared" si="1"/>
        <v>0</v>
      </c>
      <c r="H9" s="17">
        <v>39994</v>
      </c>
      <c r="I9" s="15">
        <f t="shared" si="2"/>
        <v>0</v>
      </c>
      <c r="J9" s="14">
        <v>39994</v>
      </c>
      <c r="K9" s="15">
        <f t="shared" si="3"/>
        <v>0</v>
      </c>
      <c r="L9" s="14">
        <v>39994</v>
      </c>
      <c r="M9" s="15">
        <f t="shared" si="4"/>
        <v>0</v>
      </c>
      <c r="N9" s="17">
        <v>40834.660000000003</v>
      </c>
      <c r="O9" s="6">
        <f t="shared" si="5"/>
        <v>840.66000000000349</v>
      </c>
      <c r="P9" s="18"/>
      <c r="Q9" s="6"/>
    </row>
    <row r="10" spans="1:22" ht="15.75">
      <c r="A10" s="8" t="s">
        <v>10</v>
      </c>
      <c r="B10" s="16" t="s">
        <v>11</v>
      </c>
      <c r="C10" s="13">
        <v>42.277000000000001</v>
      </c>
      <c r="D10" s="13">
        <v>41.331000000000003</v>
      </c>
      <c r="E10" s="6">
        <f t="shared" si="0"/>
        <v>-0.94599999999999795</v>
      </c>
      <c r="F10" s="13">
        <v>41.331000000000003</v>
      </c>
      <c r="G10" s="6">
        <f t="shared" si="1"/>
        <v>0</v>
      </c>
      <c r="H10" s="17">
        <v>41.33</v>
      </c>
      <c r="I10" s="15">
        <f t="shared" si="2"/>
        <v>-1.0000000000047748E-3</v>
      </c>
      <c r="J10" s="14">
        <v>41.33</v>
      </c>
      <c r="K10" s="15">
        <f t="shared" si="3"/>
        <v>0</v>
      </c>
      <c r="L10" s="14">
        <v>41.33</v>
      </c>
      <c r="M10" s="15">
        <f t="shared" si="4"/>
        <v>0</v>
      </c>
      <c r="N10" s="17">
        <v>41.33</v>
      </c>
      <c r="O10" s="6">
        <f t="shared" si="5"/>
        <v>0</v>
      </c>
      <c r="P10" s="18"/>
      <c r="Q10" s="6"/>
    </row>
    <row r="11" spans="1:22" ht="31.5">
      <c r="A11" s="8" t="s">
        <v>12</v>
      </c>
      <c r="B11" s="16" t="s">
        <v>13</v>
      </c>
      <c r="C11" s="13">
        <v>8330</v>
      </c>
      <c r="D11" s="13">
        <v>8330</v>
      </c>
      <c r="E11" s="6">
        <f t="shared" si="0"/>
        <v>0</v>
      </c>
      <c r="F11" s="13">
        <v>8330</v>
      </c>
      <c r="G11" s="6">
        <f t="shared" si="1"/>
        <v>0</v>
      </c>
      <c r="H11" s="17">
        <v>8330</v>
      </c>
      <c r="I11" s="15">
        <f t="shared" si="2"/>
        <v>0</v>
      </c>
      <c r="J11" s="14">
        <v>8330</v>
      </c>
      <c r="K11" s="15">
        <f t="shared" si="3"/>
        <v>0</v>
      </c>
      <c r="L11" s="14">
        <v>8330</v>
      </c>
      <c r="M11" s="15">
        <f t="shared" si="4"/>
        <v>0</v>
      </c>
      <c r="N11" s="17">
        <v>7868.99</v>
      </c>
      <c r="O11" s="6">
        <f t="shared" si="5"/>
        <v>-461.01000000000022</v>
      </c>
      <c r="P11" s="18"/>
      <c r="Q11" s="6"/>
    </row>
    <row r="12" spans="1:22" ht="15.75">
      <c r="A12" s="8" t="s">
        <v>14</v>
      </c>
      <c r="B12" s="16" t="s">
        <v>15</v>
      </c>
      <c r="C12" s="13">
        <v>500</v>
      </c>
      <c r="D12" s="13">
        <v>485</v>
      </c>
      <c r="E12" s="6">
        <f t="shared" si="0"/>
        <v>-15</v>
      </c>
      <c r="F12" s="13">
        <v>3335.8690000000001</v>
      </c>
      <c r="G12" s="6">
        <f t="shared" si="1"/>
        <v>2850.8690000000001</v>
      </c>
      <c r="H12" s="17">
        <v>2582.62</v>
      </c>
      <c r="I12" s="15">
        <f t="shared" si="2"/>
        <v>-753.24900000000025</v>
      </c>
      <c r="J12" s="14">
        <v>3478.91</v>
      </c>
      <c r="K12" s="15">
        <f t="shared" si="3"/>
        <v>896.29</v>
      </c>
      <c r="L12" s="14">
        <v>4624.92</v>
      </c>
      <c r="M12" s="15">
        <f t="shared" si="4"/>
        <v>1146.0100000000002</v>
      </c>
      <c r="N12" s="17">
        <v>1220.95</v>
      </c>
      <c r="O12" s="6">
        <f t="shared" si="5"/>
        <v>-3403.9700000000003</v>
      </c>
      <c r="P12" s="18"/>
      <c r="Q12" s="6"/>
    </row>
    <row r="13" spans="1:22" ht="15.75">
      <c r="A13" s="8" t="s">
        <v>16</v>
      </c>
      <c r="B13" s="16" t="s">
        <v>17</v>
      </c>
      <c r="C13" s="13">
        <v>55283.588000000003</v>
      </c>
      <c r="D13" s="13">
        <v>60414.807999999997</v>
      </c>
      <c r="E13" s="6">
        <f t="shared" si="0"/>
        <v>5131.2199999999939</v>
      </c>
      <c r="F13" s="13">
        <v>68707.180999999997</v>
      </c>
      <c r="G13" s="6">
        <f t="shared" si="1"/>
        <v>8292.3729999999996</v>
      </c>
      <c r="H13" s="17">
        <v>68396.5</v>
      </c>
      <c r="I13" s="15">
        <f t="shared" si="2"/>
        <v>-310.68099999999686</v>
      </c>
      <c r="J13" s="14">
        <v>66934.83</v>
      </c>
      <c r="K13" s="15">
        <f t="shared" si="3"/>
        <v>-1461.6699999999983</v>
      </c>
      <c r="L13" s="14">
        <v>70054.83</v>
      </c>
      <c r="M13" s="15">
        <f t="shared" si="4"/>
        <v>3120</v>
      </c>
      <c r="N13" s="17">
        <v>69085.119999999995</v>
      </c>
      <c r="O13" s="6">
        <f t="shared" si="5"/>
        <v>-969.7100000000064</v>
      </c>
      <c r="P13" s="18"/>
      <c r="Q13" s="6"/>
    </row>
    <row r="14" spans="1:22" ht="15.75">
      <c r="A14" s="8" t="s">
        <v>71</v>
      </c>
      <c r="B14" s="16" t="s">
        <v>67</v>
      </c>
      <c r="C14" s="13">
        <v>20</v>
      </c>
      <c r="D14" s="13">
        <v>20</v>
      </c>
      <c r="E14" s="6">
        <f t="shared" si="0"/>
        <v>0</v>
      </c>
      <c r="F14" s="13">
        <v>20</v>
      </c>
      <c r="G14" s="6">
        <f t="shared" si="1"/>
        <v>0</v>
      </c>
      <c r="H14" s="17">
        <v>6.57</v>
      </c>
      <c r="I14" s="15">
        <f t="shared" si="2"/>
        <v>-13.43</v>
      </c>
      <c r="J14" s="14">
        <v>6.57</v>
      </c>
      <c r="K14" s="15">
        <f t="shared" si="3"/>
        <v>0</v>
      </c>
      <c r="L14" s="14">
        <v>6.57</v>
      </c>
      <c r="M14" s="15">
        <f t="shared" si="4"/>
        <v>0</v>
      </c>
      <c r="N14" s="17">
        <v>6.57</v>
      </c>
      <c r="O14" s="6">
        <f t="shared" si="5"/>
        <v>0</v>
      </c>
      <c r="P14" s="18"/>
      <c r="Q14" s="6"/>
    </row>
    <row r="15" spans="1:22" ht="15.75">
      <c r="A15" s="8" t="s">
        <v>72</v>
      </c>
      <c r="B15" s="16" t="s">
        <v>68</v>
      </c>
      <c r="C15" s="13">
        <v>20</v>
      </c>
      <c r="D15" s="13">
        <v>20</v>
      </c>
      <c r="E15" s="6">
        <f t="shared" si="0"/>
        <v>0</v>
      </c>
      <c r="F15" s="13">
        <v>20</v>
      </c>
      <c r="G15" s="6">
        <f t="shared" si="1"/>
        <v>0</v>
      </c>
      <c r="H15" s="17">
        <v>6.57</v>
      </c>
      <c r="I15" s="15">
        <f t="shared" si="2"/>
        <v>-13.43</v>
      </c>
      <c r="J15" s="14">
        <v>6.57</v>
      </c>
      <c r="K15" s="15">
        <f t="shared" si="3"/>
        <v>0</v>
      </c>
      <c r="L15" s="14">
        <v>6.57</v>
      </c>
      <c r="M15" s="15">
        <f t="shared" si="4"/>
        <v>0</v>
      </c>
      <c r="N15" s="17">
        <v>6.57</v>
      </c>
      <c r="O15" s="6">
        <f t="shared" si="5"/>
        <v>0</v>
      </c>
      <c r="P15" s="18"/>
      <c r="Q15" s="6"/>
    </row>
    <row r="16" spans="1:22" ht="31.5">
      <c r="A16" s="8" t="s">
        <v>73</v>
      </c>
      <c r="B16" s="16" t="s">
        <v>18</v>
      </c>
      <c r="C16" s="13">
        <v>615</v>
      </c>
      <c r="D16" s="13">
        <v>615</v>
      </c>
      <c r="E16" s="6">
        <f t="shared" si="0"/>
        <v>0</v>
      </c>
      <c r="F16" s="13">
        <v>922.13099999999997</v>
      </c>
      <c r="G16" s="6">
        <f t="shared" si="1"/>
        <v>307.13099999999997</v>
      </c>
      <c r="H16" s="17">
        <v>1633.68</v>
      </c>
      <c r="I16" s="15">
        <f t="shared" si="2"/>
        <v>711.54900000000009</v>
      </c>
      <c r="J16" s="14">
        <v>3591.72</v>
      </c>
      <c r="K16" s="15">
        <f t="shared" si="3"/>
        <v>1958.0399999999997</v>
      </c>
      <c r="L16" s="14">
        <v>6745.71</v>
      </c>
      <c r="M16" s="15">
        <f t="shared" si="4"/>
        <v>3153.9900000000002</v>
      </c>
      <c r="N16" s="17">
        <v>9407.08</v>
      </c>
      <c r="O16" s="6">
        <f t="shared" si="5"/>
        <v>2661.37</v>
      </c>
      <c r="P16" s="18"/>
      <c r="Q16" s="6"/>
    </row>
    <row r="17" spans="1:17" ht="31.5">
      <c r="A17" s="8" t="s">
        <v>19</v>
      </c>
      <c r="B17" s="16" t="s">
        <v>20</v>
      </c>
      <c r="C17" s="13">
        <v>615</v>
      </c>
      <c r="D17" s="13">
        <v>615</v>
      </c>
      <c r="E17" s="6">
        <f t="shared" si="0"/>
        <v>0</v>
      </c>
      <c r="F17" s="13">
        <v>922.13099999999997</v>
      </c>
      <c r="G17" s="6">
        <f t="shared" si="1"/>
        <v>307.13099999999997</v>
      </c>
      <c r="H17" s="17">
        <v>1633.68</v>
      </c>
      <c r="I17" s="15">
        <f t="shared" si="2"/>
        <v>711.54900000000009</v>
      </c>
      <c r="J17" s="14">
        <v>3591.72</v>
      </c>
      <c r="K17" s="15">
        <f t="shared" si="3"/>
        <v>1958.0399999999997</v>
      </c>
      <c r="L17" s="14">
        <v>6745.71</v>
      </c>
      <c r="M17" s="15">
        <f t="shared" si="4"/>
        <v>3153.9900000000002</v>
      </c>
      <c r="N17" s="17">
        <v>9407.08</v>
      </c>
      <c r="O17" s="6">
        <f t="shared" si="5"/>
        <v>2661.37</v>
      </c>
      <c r="P17" s="18"/>
      <c r="Q17" s="6"/>
    </row>
    <row r="18" spans="1:17" ht="15.75">
      <c r="A18" s="8" t="s">
        <v>74</v>
      </c>
      <c r="B18" s="16" t="s">
        <v>21</v>
      </c>
      <c r="C18" s="13">
        <v>27811.236000000001</v>
      </c>
      <c r="D18" s="13">
        <v>33413.275860000002</v>
      </c>
      <c r="E18" s="6">
        <f t="shared" si="0"/>
        <v>5602.0398600000008</v>
      </c>
      <c r="F18" s="13">
        <v>33311.747860000003</v>
      </c>
      <c r="G18" s="6">
        <f t="shared" si="1"/>
        <v>-101.52799999999843</v>
      </c>
      <c r="H18" s="17">
        <v>33311.75</v>
      </c>
      <c r="I18" s="15">
        <f t="shared" si="2"/>
        <v>2.1399999968707561E-3</v>
      </c>
      <c r="J18" s="14">
        <v>33311.75</v>
      </c>
      <c r="K18" s="15">
        <f t="shared" si="3"/>
        <v>0</v>
      </c>
      <c r="L18" s="14">
        <v>33311.75</v>
      </c>
      <c r="M18" s="15">
        <f t="shared" si="4"/>
        <v>0</v>
      </c>
      <c r="N18" s="17">
        <v>33311.75</v>
      </c>
      <c r="O18" s="6">
        <f t="shared" si="5"/>
        <v>0</v>
      </c>
      <c r="P18" s="18"/>
      <c r="Q18" s="6"/>
    </row>
    <row r="19" spans="1:17" ht="15.75">
      <c r="A19" s="8" t="s">
        <v>22</v>
      </c>
      <c r="B19" s="16" t="s">
        <v>23</v>
      </c>
      <c r="C19" s="13">
        <v>724.01300000000003</v>
      </c>
      <c r="D19" s="13">
        <v>724.01300000000003</v>
      </c>
      <c r="E19" s="6">
        <f t="shared" si="0"/>
        <v>0</v>
      </c>
      <c r="F19" s="13">
        <v>622.48500000000001</v>
      </c>
      <c r="G19" s="6">
        <f t="shared" si="1"/>
        <v>-101.52800000000002</v>
      </c>
      <c r="H19" s="17">
        <v>622.49</v>
      </c>
      <c r="I19" s="15">
        <f t="shared" si="2"/>
        <v>4.9999999999954525E-3</v>
      </c>
      <c r="J19" s="14">
        <v>622.49</v>
      </c>
      <c r="K19" s="15">
        <f t="shared" si="3"/>
        <v>0</v>
      </c>
      <c r="L19" s="14">
        <v>622.49</v>
      </c>
      <c r="M19" s="15">
        <f t="shared" si="4"/>
        <v>0</v>
      </c>
      <c r="N19" s="17">
        <v>622.49</v>
      </c>
      <c r="O19" s="6">
        <f t="shared" si="5"/>
        <v>0</v>
      </c>
      <c r="P19" s="18"/>
      <c r="Q19" s="6"/>
    </row>
    <row r="20" spans="1:17" ht="15.75">
      <c r="A20" s="9" t="s">
        <v>75</v>
      </c>
      <c r="B20" s="16" t="s">
        <v>24</v>
      </c>
      <c r="C20" s="13">
        <v>26039</v>
      </c>
      <c r="D20" s="13">
        <v>31641.039860000001</v>
      </c>
      <c r="E20" s="6">
        <f t="shared" si="0"/>
        <v>5602.0398600000008</v>
      </c>
      <c r="F20" s="13">
        <v>31641.039860000001</v>
      </c>
      <c r="G20" s="6">
        <f t="shared" si="1"/>
        <v>0</v>
      </c>
      <c r="H20" s="17">
        <v>31641.040000000001</v>
      </c>
      <c r="I20" s="15">
        <f t="shared" si="2"/>
        <v>1.4000000010128133E-4</v>
      </c>
      <c r="J20" s="14">
        <v>31641.040000000001</v>
      </c>
      <c r="K20" s="15">
        <f t="shared" si="3"/>
        <v>0</v>
      </c>
      <c r="L20" s="14">
        <v>31641.040000000001</v>
      </c>
      <c r="M20" s="15">
        <f t="shared" si="4"/>
        <v>0</v>
      </c>
      <c r="N20" s="17">
        <v>31641.040000000001</v>
      </c>
      <c r="O20" s="6">
        <f t="shared" si="5"/>
        <v>0</v>
      </c>
      <c r="P20" s="18"/>
      <c r="Q20" s="6"/>
    </row>
    <row r="21" spans="1:17" ht="15.75">
      <c r="A21" s="9" t="s">
        <v>25</v>
      </c>
      <c r="B21" s="16" t="s">
        <v>26</v>
      </c>
      <c r="C21" s="13">
        <v>1048.223</v>
      </c>
      <c r="D21" s="13">
        <v>1048.223</v>
      </c>
      <c r="E21" s="6">
        <f t="shared" si="0"/>
        <v>0</v>
      </c>
      <c r="F21" s="13">
        <v>1048.223</v>
      </c>
      <c r="G21" s="6">
        <f t="shared" si="1"/>
        <v>0</v>
      </c>
      <c r="H21" s="17">
        <v>1048.22</v>
      </c>
      <c r="I21" s="15">
        <f t="shared" si="2"/>
        <v>-2.9999999999290594E-3</v>
      </c>
      <c r="J21" s="14">
        <v>1048.22</v>
      </c>
      <c r="K21" s="15">
        <f t="shared" si="3"/>
        <v>0</v>
      </c>
      <c r="L21" s="14">
        <v>1048.22</v>
      </c>
      <c r="M21" s="15">
        <f t="shared" si="4"/>
        <v>0</v>
      </c>
      <c r="N21" s="17">
        <v>1048.22</v>
      </c>
      <c r="O21" s="6">
        <f t="shared" si="5"/>
        <v>0</v>
      </c>
      <c r="P21" s="18"/>
      <c r="Q21" s="6"/>
    </row>
    <row r="22" spans="1:17" ht="15.75">
      <c r="A22" s="9" t="s">
        <v>76</v>
      </c>
      <c r="B22" s="16" t="s">
        <v>27</v>
      </c>
      <c r="C22" s="13">
        <v>99300.656480000005</v>
      </c>
      <c r="D22" s="13">
        <v>145201.77619</v>
      </c>
      <c r="E22" s="6">
        <f t="shared" si="0"/>
        <v>45901.119709999999</v>
      </c>
      <c r="F22" s="13">
        <v>174560.69279</v>
      </c>
      <c r="G22" s="6">
        <f t="shared" si="1"/>
        <v>29358.916599999997</v>
      </c>
      <c r="H22" s="17">
        <v>192877.55</v>
      </c>
      <c r="I22" s="15">
        <f t="shared" si="2"/>
        <v>18316.857209999987</v>
      </c>
      <c r="J22" s="14">
        <v>177579.32</v>
      </c>
      <c r="K22" s="15">
        <f t="shared" si="3"/>
        <v>-15298.229999999981</v>
      </c>
      <c r="L22" s="14">
        <v>183800.22</v>
      </c>
      <c r="M22" s="15">
        <f t="shared" si="4"/>
        <v>6220.8999999999942</v>
      </c>
      <c r="N22" s="17">
        <v>187302.49</v>
      </c>
      <c r="O22" s="6">
        <f t="shared" si="5"/>
        <v>3502.2699999999895</v>
      </c>
      <c r="P22" s="18"/>
      <c r="Q22" s="6"/>
    </row>
    <row r="23" spans="1:17" ht="15.75">
      <c r="A23" s="9" t="s">
        <v>28</v>
      </c>
      <c r="B23" s="16" t="s">
        <v>29</v>
      </c>
      <c r="C23" s="13">
        <v>15103.240599999999</v>
      </c>
      <c r="D23" s="13">
        <v>16735.950550000001</v>
      </c>
      <c r="E23" s="6">
        <f t="shared" si="0"/>
        <v>1632.7099500000022</v>
      </c>
      <c r="F23" s="13">
        <v>58270.839670000001</v>
      </c>
      <c r="G23" s="6">
        <f t="shared" si="1"/>
        <v>41534.88912</v>
      </c>
      <c r="H23" s="17">
        <v>65735.899999999994</v>
      </c>
      <c r="I23" s="15">
        <f t="shared" si="2"/>
        <v>7465.060329999993</v>
      </c>
      <c r="J23" s="14">
        <v>63355.9</v>
      </c>
      <c r="K23" s="15">
        <f t="shared" si="3"/>
        <v>-2379.9999999999927</v>
      </c>
      <c r="L23" s="14">
        <v>65687.460000000006</v>
      </c>
      <c r="M23" s="15">
        <f t="shared" si="4"/>
        <v>2331.5600000000049</v>
      </c>
      <c r="N23" s="17">
        <v>65687.460000000006</v>
      </c>
      <c r="O23" s="6">
        <f t="shared" si="5"/>
        <v>0</v>
      </c>
      <c r="P23" s="18"/>
      <c r="Q23" s="6"/>
    </row>
    <row r="24" spans="1:17" ht="15.75">
      <c r="A24" s="9" t="s">
        <v>30</v>
      </c>
      <c r="B24" s="16" t="s">
        <v>31</v>
      </c>
      <c r="C24" s="13">
        <v>70369.813999999998</v>
      </c>
      <c r="D24" s="13">
        <v>70710.020189999996</v>
      </c>
      <c r="E24" s="6">
        <f t="shared" si="0"/>
        <v>340.20618999999715</v>
      </c>
      <c r="F24" s="13">
        <v>59710.020190000003</v>
      </c>
      <c r="G24" s="6">
        <f t="shared" si="1"/>
        <v>-10999.999999999993</v>
      </c>
      <c r="H24" s="17">
        <v>60131.360000000001</v>
      </c>
      <c r="I24" s="15">
        <f t="shared" si="2"/>
        <v>421.33980999999767</v>
      </c>
      <c r="J24" s="14">
        <v>47193.57</v>
      </c>
      <c r="K24" s="15">
        <f t="shared" si="3"/>
        <v>-12937.79</v>
      </c>
      <c r="L24" s="14">
        <v>47876.7</v>
      </c>
      <c r="M24" s="15">
        <f t="shared" si="4"/>
        <v>683.12999999999738</v>
      </c>
      <c r="N24" s="17">
        <v>49953.97</v>
      </c>
      <c r="O24" s="6">
        <f t="shared" si="5"/>
        <v>2077.2700000000041</v>
      </c>
      <c r="P24" s="18"/>
      <c r="Q24" s="6"/>
    </row>
    <row r="25" spans="1:17" ht="15.75">
      <c r="A25" s="9" t="s">
        <v>93</v>
      </c>
      <c r="B25" s="16" t="s">
        <v>32</v>
      </c>
      <c r="C25" s="13">
        <v>13826</v>
      </c>
      <c r="D25" s="13">
        <v>57754.203569999998</v>
      </c>
      <c r="E25" s="6">
        <f t="shared" si="0"/>
        <v>43928.203569999998</v>
      </c>
      <c r="F25" s="13">
        <v>56578.231050000002</v>
      </c>
      <c r="G25" s="6">
        <f t="shared" si="1"/>
        <v>-1175.9725199999957</v>
      </c>
      <c r="H25" s="17">
        <v>67008.679999999993</v>
      </c>
      <c r="I25" s="15">
        <f t="shared" si="2"/>
        <v>10430.448949999991</v>
      </c>
      <c r="J25" s="14">
        <v>67028.259999999995</v>
      </c>
      <c r="K25" s="15">
        <f t="shared" si="3"/>
        <v>19.580000000001746</v>
      </c>
      <c r="L25" s="14">
        <v>70234.460000000006</v>
      </c>
      <c r="M25" s="15">
        <f t="shared" si="4"/>
        <v>3206.2000000000116</v>
      </c>
      <c r="N25" s="17">
        <v>71659.460000000006</v>
      </c>
      <c r="O25" s="6">
        <f t="shared" si="5"/>
        <v>1425</v>
      </c>
      <c r="P25" s="18"/>
      <c r="Q25" s="6"/>
    </row>
    <row r="26" spans="1:17" ht="15.75">
      <c r="A26" s="9" t="s">
        <v>33</v>
      </c>
      <c r="B26" s="16" t="s">
        <v>34</v>
      </c>
      <c r="C26" s="13">
        <v>1.60188</v>
      </c>
      <c r="D26" s="13">
        <v>1.60188</v>
      </c>
      <c r="E26" s="6">
        <f t="shared" si="0"/>
        <v>0</v>
      </c>
      <c r="F26" s="13">
        <v>1.60188</v>
      </c>
      <c r="G26" s="6">
        <f t="shared" si="1"/>
        <v>0</v>
      </c>
      <c r="H26" s="17">
        <v>1.6</v>
      </c>
      <c r="I26" s="15">
        <f t="shared" si="2"/>
        <v>-1.8799999999998818E-3</v>
      </c>
      <c r="J26" s="14">
        <v>1.6</v>
      </c>
      <c r="K26" s="15">
        <f t="shared" si="3"/>
        <v>0</v>
      </c>
      <c r="L26" s="14">
        <v>1.6</v>
      </c>
      <c r="M26" s="15">
        <f t="shared" si="4"/>
        <v>0</v>
      </c>
      <c r="N26" s="17">
        <v>1.6</v>
      </c>
      <c r="O26" s="6">
        <f t="shared" si="5"/>
        <v>0</v>
      </c>
      <c r="P26" s="18"/>
      <c r="Q26" s="6"/>
    </row>
    <row r="27" spans="1:17" ht="15.75">
      <c r="A27" s="9" t="s">
        <v>77</v>
      </c>
      <c r="B27" s="16" t="s">
        <v>35</v>
      </c>
      <c r="C27" s="13">
        <v>739446.32337999996</v>
      </c>
      <c r="D27" s="13">
        <v>746325.15131999995</v>
      </c>
      <c r="E27" s="6">
        <f t="shared" si="0"/>
        <v>6878.8279399999883</v>
      </c>
      <c r="F27" s="13">
        <v>767691.41131999996</v>
      </c>
      <c r="G27" s="6">
        <f t="shared" si="1"/>
        <v>21366.260000000009</v>
      </c>
      <c r="H27" s="17">
        <v>768313.22</v>
      </c>
      <c r="I27" s="15">
        <f t="shared" si="2"/>
        <v>621.80868000001647</v>
      </c>
      <c r="J27" s="14">
        <v>768313.22</v>
      </c>
      <c r="K27" s="15">
        <f t="shared" si="3"/>
        <v>0</v>
      </c>
      <c r="L27" s="14">
        <v>778672.3</v>
      </c>
      <c r="M27" s="15">
        <f t="shared" si="4"/>
        <v>10359.080000000075</v>
      </c>
      <c r="N27" s="17">
        <v>782023.11</v>
      </c>
      <c r="O27" s="6">
        <f t="shared" si="5"/>
        <v>3350.8099999999395</v>
      </c>
      <c r="P27" s="18"/>
      <c r="Q27" s="6"/>
    </row>
    <row r="28" spans="1:17" ht="15.75">
      <c r="A28" s="9" t="s">
        <v>36</v>
      </c>
      <c r="B28" s="16" t="s">
        <v>37</v>
      </c>
      <c r="C28" s="13">
        <v>271827.47858</v>
      </c>
      <c r="D28" s="13">
        <v>266672.21837999998</v>
      </c>
      <c r="E28" s="6">
        <f t="shared" si="0"/>
        <v>-5155.2602000000188</v>
      </c>
      <c r="F28" s="13">
        <v>275654.21837999998</v>
      </c>
      <c r="G28" s="6">
        <f t="shared" si="1"/>
        <v>8982</v>
      </c>
      <c r="H28" s="17">
        <v>275754.21999999997</v>
      </c>
      <c r="I28" s="15">
        <f t="shared" si="2"/>
        <v>100.00161999999546</v>
      </c>
      <c r="J28" s="14">
        <v>275754.21999999997</v>
      </c>
      <c r="K28" s="15">
        <f t="shared" si="3"/>
        <v>0</v>
      </c>
      <c r="L28" s="14">
        <v>275754.21999999997</v>
      </c>
      <c r="M28" s="15">
        <f t="shared" si="4"/>
        <v>0</v>
      </c>
      <c r="N28" s="17">
        <v>277513.69</v>
      </c>
      <c r="O28" s="6">
        <f t="shared" si="5"/>
        <v>1759.4700000000303</v>
      </c>
      <c r="P28" s="18"/>
      <c r="Q28" s="6"/>
    </row>
    <row r="29" spans="1:17" ht="15.75">
      <c r="A29" s="9" t="s">
        <v>38</v>
      </c>
      <c r="B29" s="16" t="s">
        <v>39</v>
      </c>
      <c r="C29" s="13">
        <v>343838.41680000001</v>
      </c>
      <c r="D29" s="13">
        <v>355872.50494000001</v>
      </c>
      <c r="E29" s="6">
        <f t="shared" si="0"/>
        <v>12034.088140000007</v>
      </c>
      <c r="F29" s="13">
        <v>367276.50494000001</v>
      </c>
      <c r="G29" s="6">
        <f t="shared" si="1"/>
        <v>11404</v>
      </c>
      <c r="H29" s="17">
        <v>367798.31</v>
      </c>
      <c r="I29" s="15">
        <f t="shared" si="2"/>
        <v>521.80505999998422</v>
      </c>
      <c r="J29" s="14">
        <v>367798.31</v>
      </c>
      <c r="K29" s="15">
        <f t="shared" si="3"/>
        <v>0</v>
      </c>
      <c r="L29" s="14">
        <v>383957.39</v>
      </c>
      <c r="M29" s="15">
        <f t="shared" si="4"/>
        <v>16159.080000000016</v>
      </c>
      <c r="N29" s="17">
        <v>390255.91</v>
      </c>
      <c r="O29" s="6">
        <f t="shared" si="5"/>
        <v>6298.5199999999604</v>
      </c>
      <c r="P29" s="18"/>
      <c r="Q29" s="6"/>
    </row>
    <row r="30" spans="1:17" ht="15.75">
      <c r="A30" s="9" t="s">
        <v>40</v>
      </c>
      <c r="B30" s="16" t="s">
        <v>41</v>
      </c>
      <c r="C30" s="13">
        <v>68212</v>
      </c>
      <c r="D30" s="13">
        <v>68212</v>
      </c>
      <c r="E30" s="6">
        <f t="shared" si="0"/>
        <v>0</v>
      </c>
      <c r="F30" s="13">
        <v>69684.210000000006</v>
      </c>
      <c r="G30" s="6">
        <f t="shared" si="1"/>
        <v>1472.2100000000064</v>
      </c>
      <c r="H30" s="17">
        <v>69684.210000000006</v>
      </c>
      <c r="I30" s="15">
        <f t="shared" si="2"/>
        <v>0</v>
      </c>
      <c r="J30" s="14">
        <v>69684.210000000006</v>
      </c>
      <c r="K30" s="15">
        <f t="shared" si="3"/>
        <v>0</v>
      </c>
      <c r="L30" s="14">
        <v>72384.210000000006</v>
      </c>
      <c r="M30" s="15">
        <f t="shared" si="4"/>
        <v>2700</v>
      </c>
      <c r="N30" s="17">
        <v>76095.92</v>
      </c>
      <c r="O30" s="6">
        <f t="shared" si="5"/>
        <v>3711.7099999999919</v>
      </c>
      <c r="P30" s="18"/>
      <c r="Q30" s="6"/>
    </row>
    <row r="31" spans="1:17" ht="15.75">
      <c r="A31" s="9" t="s">
        <v>42</v>
      </c>
      <c r="B31" s="16" t="s">
        <v>43</v>
      </c>
      <c r="C31" s="13">
        <v>50</v>
      </c>
      <c r="D31" s="13">
        <v>50</v>
      </c>
      <c r="E31" s="6">
        <f t="shared" si="0"/>
        <v>0</v>
      </c>
      <c r="F31" s="13">
        <v>50</v>
      </c>
      <c r="G31" s="6">
        <f t="shared" si="1"/>
        <v>0</v>
      </c>
      <c r="H31" s="17">
        <v>50</v>
      </c>
      <c r="I31" s="15">
        <f t="shared" si="2"/>
        <v>0</v>
      </c>
      <c r="J31" s="14">
        <v>50</v>
      </c>
      <c r="K31" s="15">
        <f t="shared" si="3"/>
        <v>0</v>
      </c>
      <c r="L31" s="14">
        <v>50</v>
      </c>
      <c r="M31" s="15">
        <f t="shared" si="4"/>
        <v>0</v>
      </c>
      <c r="N31" s="17">
        <v>50</v>
      </c>
      <c r="O31" s="6">
        <f t="shared" si="5"/>
        <v>0</v>
      </c>
      <c r="P31" s="18"/>
      <c r="Q31" s="6"/>
    </row>
    <row r="32" spans="1:17" ht="15.75">
      <c r="A32" s="9" t="s">
        <v>78</v>
      </c>
      <c r="B32" s="16" t="s">
        <v>44</v>
      </c>
      <c r="C32" s="13">
        <v>6795.4480000000003</v>
      </c>
      <c r="D32" s="13">
        <v>6795.4480000000003</v>
      </c>
      <c r="E32" s="6">
        <f t="shared" si="0"/>
        <v>0</v>
      </c>
      <c r="F32" s="13">
        <v>6251.4979999999996</v>
      </c>
      <c r="G32" s="6">
        <f t="shared" si="1"/>
        <v>-543.95000000000073</v>
      </c>
      <c r="H32" s="17">
        <v>6251.5</v>
      </c>
      <c r="I32" s="15">
        <f t="shared" si="2"/>
        <v>2.0000000004074536E-3</v>
      </c>
      <c r="J32" s="14">
        <v>6251.5</v>
      </c>
      <c r="K32" s="15">
        <f t="shared" si="3"/>
        <v>0</v>
      </c>
      <c r="L32" s="14">
        <v>6251.5</v>
      </c>
      <c r="M32" s="15">
        <f t="shared" si="4"/>
        <v>0</v>
      </c>
      <c r="N32" s="17">
        <v>1533.32</v>
      </c>
      <c r="O32" s="6">
        <f t="shared" si="5"/>
        <v>-4718.18</v>
      </c>
      <c r="P32" s="18"/>
      <c r="Q32" s="6"/>
    </row>
    <row r="33" spans="1:20" ht="15.75">
      <c r="A33" s="9" t="s">
        <v>45</v>
      </c>
      <c r="B33" s="16" t="s">
        <v>46</v>
      </c>
      <c r="C33" s="13">
        <v>48722.98</v>
      </c>
      <c r="D33" s="13">
        <v>48722.98</v>
      </c>
      <c r="E33" s="6">
        <f t="shared" si="0"/>
        <v>0</v>
      </c>
      <c r="F33" s="13">
        <v>48774.98</v>
      </c>
      <c r="G33" s="6">
        <f t="shared" si="1"/>
        <v>52</v>
      </c>
      <c r="H33" s="17">
        <v>48774.98</v>
      </c>
      <c r="I33" s="15">
        <f t="shared" si="2"/>
        <v>0</v>
      </c>
      <c r="J33" s="14">
        <v>48774.98</v>
      </c>
      <c r="K33" s="15">
        <f t="shared" si="3"/>
        <v>0</v>
      </c>
      <c r="L33" s="14">
        <v>40274.980000000003</v>
      </c>
      <c r="M33" s="15">
        <f t="shared" si="4"/>
        <v>-8500</v>
      </c>
      <c r="N33" s="17">
        <v>36574.269999999997</v>
      </c>
      <c r="O33" s="6">
        <f t="shared" si="5"/>
        <v>-3700.7100000000064</v>
      </c>
      <c r="P33" s="18"/>
      <c r="Q33" s="6"/>
    </row>
    <row r="34" spans="1:20" ht="15.75">
      <c r="A34" s="9" t="s">
        <v>79</v>
      </c>
      <c r="B34" s="16" t="s">
        <v>47</v>
      </c>
      <c r="C34" s="13">
        <v>57084.215969999997</v>
      </c>
      <c r="D34" s="13">
        <v>54174.623489999998</v>
      </c>
      <c r="E34" s="6">
        <f t="shared" si="0"/>
        <v>-2909.5924799999993</v>
      </c>
      <c r="F34" s="13">
        <v>54174.623489999998</v>
      </c>
      <c r="G34" s="6">
        <f t="shared" si="1"/>
        <v>0</v>
      </c>
      <c r="H34" s="17">
        <v>54174.62</v>
      </c>
      <c r="I34" s="15">
        <f t="shared" si="2"/>
        <v>-3.4899999955086969E-3</v>
      </c>
      <c r="J34" s="14">
        <v>54174.62</v>
      </c>
      <c r="K34" s="15">
        <f t="shared" si="3"/>
        <v>0</v>
      </c>
      <c r="L34" s="14">
        <v>52974.62</v>
      </c>
      <c r="M34" s="15">
        <f t="shared" si="4"/>
        <v>-1200</v>
      </c>
      <c r="N34" s="17">
        <v>53524.62</v>
      </c>
      <c r="O34" s="6">
        <f t="shared" si="5"/>
        <v>550</v>
      </c>
      <c r="P34" s="18"/>
      <c r="Q34" s="6"/>
    </row>
    <row r="35" spans="1:20" ht="15.75">
      <c r="A35" s="9" t="s">
        <v>48</v>
      </c>
      <c r="B35" s="16" t="s">
        <v>49</v>
      </c>
      <c r="C35" s="13">
        <v>40613.415970000002</v>
      </c>
      <c r="D35" s="13">
        <v>37703.823490000002</v>
      </c>
      <c r="E35" s="6">
        <f t="shared" si="0"/>
        <v>-2909.5924799999993</v>
      </c>
      <c r="F35" s="13">
        <v>37703.823490000002</v>
      </c>
      <c r="G35" s="6">
        <f t="shared" si="1"/>
        <v>0</v>
      </c>
      <c r="H35" s="17">
        <v>37703.82</v>
      </c>
      <c r="I35" s="15">
        <f t="shared" si="2"/>
        <v>-3.4900000027846545E-3</v>
      </c>
      <c r="J35" s="14">
        <v>37703.82</v>
      </c>
      <c r="K35" s="15">
        <f t="shared" si="3"/>
        <v>0</v>
      </c>
      <c r="L35" s="14">
        <v>36703.82</v>
      </c>
      <c r="M35" s="15">
        <f t="shared" si="4"/>
        <v>-1000</v>
      </c>
      <c r="N35" s="17">
        <v>36703.82</v>
      </c>
      <c r="O35" s="6">
        <f t="shared" si="5"/>
        <v>0</v>
      </c>
      <c r="P35" s="18"/>
      <c r="Q35" s="6"/>
    </row>
    <row r="36" spans="1:20" ht="15.75">
      <c r="A36" s="8" t="s">
        <v>50</v>
      </c>
      <c r="B36" s="16" t="s">
        <v>51</v>
      </c>
      <c r="C36" s="13">
        <v>16470.8</v>
      </c>
      <c r="D36" s="13">
        <v>16470.8</v>
      </c>
      <c r="E36" s="6">
        <f t="shared" si="0"/>
        <v>0</v>
      </c>
      <c r="F36" s="13">
        <v>16470.8</v>
      </c>
      <c r="G36" s="6">
        <f t="shared" si="1"/>
        <v>0</v>
      </c>
      <c r="H36" s="17">
        <v>16470.8</v>
      </c>
      <c r="I36" s="15">
        <f t="shared" si="2"/>
        <v>0</v>
      </c>
      <c r="J36" s="14">
        <v>16470.8</v>
      </c>
      <c r="K36" s="15">
        <f t="shared" si="3"/>
        <v>0</v>
      </c>
      <c r="L36" s="14">
        <v>16270.8</v>
      </c>
      <c r="M36" s="15">
        <f t="shared" si="4"/>
        <v>-200</v>
      </c>
      <c r="N36" s="17">
        <v>16820.8</v>
      </c>
      <c r="O36" s="6">
        <f t="shared" si="5"/>
        <v>550</v>
      </c>
      <c r="P36" s="18"/>
      <c r="Q36" s="6"/>
    </row>
    <row r="37" spans="1:20" ht="15.75">
      <c r="A37" s="8" t="s">
        <v>80</v>
      </c>
      <c r="B37" s="16" t="s">
        <v>52</v>
      </c>
      <c r="C37" s="13">
        <v>55527.98921</v>
      </c>
      <c r="D37" s="13">
        <v>89786.031000000003</v>
      </c>
      <c r="E37" s="6">
        <f t="shared" si="0"/>
        <v>34258.041790000003</v>
      </c>
      <c r="F37" s="13">
        <v>90194.094100000002</v>
      </c>
      <c r="G37" s="6">
        <f t="shared" si="1"/>
        <v>408.06309999999939</v>
      </c>
      <c r="H37" s="17">
        <v>95112.54</v>
      </c>
      <c r="I37" s="15">
        <f t="shared" si="2"/>
        <v>4918.4458999999915</v>
      </c>
      <c r="J37" s="14">
        <v>95127.54</v>
      </c>
      <c r="K37" s="15">
        <f t="shared" si="3"/>
        <v>15</v>
      </c>
      <c r="L37" s="14">
        <v>95127.54</v>
      </c>
      <c r="M37" s="15">
        <f t="shared" si="4"/>
        <v>0</v>
      </c>
      <c r="N37" s="17">
        <v>92745.5</v>
      </c>
      <c r="O37" s="6">
        <f t="shared" si="5"/>
        <v>-2382.0399999999936</v>
      </c>
      <c r="P37" s="18"/>
      <c r="Q37" s="6"/>
    </row>
    <row r="38" spans="1:20" ht="15.75">
      <c r="A38" s="8" t="s">
        <v>94</v>
      </c>
      <c r="B38" s="16" t="s">
        <v>53</v>
      </c>
      <c r="C38" s="13">
        <v>3334</v>
      </c>
      <c r="D38" s="13">
        <v>3334</v>
      </c>
      <c r="E38" s="6">
        <f t="shared" si="0"/>
        <v>0</v>
      </c>
      <c r="F38" s="13">
        <v>3334</v>
      </c>
      <c r="G38" s="6">
        <f t="shared" si="1"/>
        <v>0</v>
      </c>
      <c r="H38" s="17">
        <v>3334</v>
      </c>
      <c r="I38" s="15">
        <f t="shared" si="2"/>
        <v>0</v>
      </c>
      <c r="J38" s="14">
        <v>3334</v>
      </c>
      <c r="K38" s="15">
        <f t="shared" si="3"/>
        <v>0</v>
      </c>
      <c r="L38" s="14">
        <v>3334</v>
      </c>
      <c r="M38" s="15">
        <f t="shared" si="4"/>
        <v>0</v>
      </c>
      <c r="N38" s="17">
        <v>3789</v>
      </c>
      <c r="O38" s="6">
        <f t="shared" si="5"/>
        <v>455</v>
      </c>
      <c r="P38" s="18"/>
      <c r="Q38" s="6"/>
    </row>
    <row r="39" spans="1:20" ht="15.75">
      <c r="A39" s="8" t="s">
        <v>54</v>
      </c>
      <c r="B39" s="16" t="s">
        <v>55</v>
      </c>
      <c r="C39" s="13">
        <v>7688.1412600000003</v>
      </c>
      <c r="D39" s="13">
        <v>9766.4</v>
      </c>
      <c r="E39" s="6">
        <f t="shared" si="0"/>
        <v>2078.2587399999993</v>
      </c>
      <c r="F39" s="13">
        <v>9808.4</v>
      </c>
      <c r="G39" s="6">
        <f t="shared" si="1"/>
        <v>42</v>
      </c>
      <c r="H39" s="17">
        <v>9808.4</v>
      </c>
      <c r="I39" s="15">
        <f t="shared" si="2"/>
        <v>0</v>
      </c>
      <c r="J39" s="14">
        <v>9823.4</v>
      </c>
      <c r="K39" s="15">
        <f t="shared" si="3"/>
        <v>15</v>
      </c>
      <c r="L39" s="14">
        <v>9823.4</v>
      </c>
      <c r="M39" s="15">
        <f t="shared" si="4"/>
        <v>0</v>
      </c>
      <c r="N39" s="17">
        <v>11572.25</v>
      </c>
      <c r="O39" s="6">
        <f t="shared" si="5"/>
        <v>1748.8500000000004</v>
      </c>
      <c r="P39" s="18"/>
      <c r="Q39" s="6"/>
    </row>
    <row r="40" spans="1:20" ht="15.75">
      <c r="A40" s="8" t="s">
        <v>56</v>
      </c>
      <c r="B40" s="16" t="s">
        <v>57</v>
      </c>
      <c r="C40" s="13">
        <v>44505.847950000003</v>
      </c>
      <c r="D40" s="13">
        <v>76685.630999999994</v>
      </c>
      <c r="E40" s="6">
        <f t="shared" si="0"/>
        <v>32179.783049999991</v>
      </c>
      <c r="F40" s="13">
        <v>77051.694099999993</v>
      </c>
      <c r="G40" s="6">
        <f t="shared" si="1"/>
        <v>366.06309999999939</v>
      </c>
      <c r="H40" s="17">
        <v>81970.14</v>
      </c>
      <c r="I40" s="15">
        <f t="shared" si="2"/>
        <v>4918.4459000000061</v>
      </c>
      <c r="J40" s="14">
        <v>81970.14</v>
      </c>
      <c r="K40" s="15">
        <f t="shared" si="3"/>
        <v>0</v>
      </c>
      <c r="L40" s="14">
        <v>81970.14</v>
      </c>
      <c r="M40" s="15">
        <f t="shared" si="4"/>
        <v>0</v>
      </c>
      <c r="N40" s="17">
        <v>77384.25</v>
      </c>
      <c r="O40" s="6">
        <f t="shared" si="5"/>
        <v>-4585.8899999999994</v>
      </c>
      <c r="P40" s="18"/>
      <c r="Q40" s="6"/>
    </row>
    <row r="41" spans="1:20" ht="15.75">
      <c r="A41" s="8" t="s">
        <v>81</v>
      </c>
      <c r="B41" s="16" t="s">
        <v>58</v>
      </c>
      <c r="C41" s="13">
        <v>30166.3</v>
      </c>
      <c r="D41" s="13">
        <v>16625.099999999999</v>
      </c>
      <c r="E41" s="6">
        <f t="shared" si="0"/>
        <v>-13541.2</v>
      </c>
      <c r="F41" s="13">
        <v>16937.099999999999</v>
      </c>
      <c r="G41" s="6">
        <f t="shared" si="1"/>
        <v>312</v>
      </c>
      <c r="H41" s="17">
        <v>17897.099999999999</v>
      </c>
      <c r="I41" s="15">
        <f t="shared" si="2"/>
        <v>960</v>
      </c>
      <c r="J41" s="14">
        <v>17897.099999999999</v>
      </c>
      <c r="K41" s="15">
        <f t="shared" si="3"/>
        <v>0</v>
      </c>
      <c r="L41" s="14">
        <v>19311.099999999999</v>
      </c>
      <c r="M41" s="15">
        <f t="shared" si="4"/>
        <v>1414</v>
      </c>
      <c r="N41" s="17">
        <v>20411.099999999999</v>
      </c>
      <c r="O41" s="6">
        <f t="shared" si="5"/>
        <v>1100</v>
      </c>
      <c r="P41" s="18"/>
      <c r="Q41" s="6"/>
    </row>
    <row r="42" spans="1:20" ht="15.75">
      <c r="A42" s="8" t="s">
        <v>59</v>
      </c>
      <c r="B42" s="16" t="s">
        <v>60</v>
      </c>
      <c r="C42" s="13">
        <v>30166.3</v>
      </c>
      <c r="D42" s="13">
        <v>16625.099999999999</v>
      </c>
      <c r="E42" s="6">
        <f t="shared" si="0"/>
        <v>-13541.2</v>
      </c>
      <c r="F42" s="13">
        <v>16937.099999999999</v>
      </c>
      <c r="G42" s="6">
        <f t="shared" si="1"/>
        <v>312</v>
      </c>
      <c r="H42" s="17">
        <v>17897.099999999999</v>
      </c>
      <c r="I42" s="15">
        <f t="shared" si="2"/>
        <v>960</v>
      </c>
      <c r="J42" s="14">
        <v>17897.099999999999</v>
      </c>
      <c r="K42" s="15">
        <f t="shared" si="3"/>
        <v>0</v>
      </c>
      <c r="L42" s="14">
        <v>19311.099999999999</v>
      </c>
      <c r="M42" s="15">
        <f t="shared" si="4"/>
        <v>1414</v>
      </c>
      <c r="N42" s="17">
        <v>20411.099999999999</v>
      </c>
      <c r="O42" s="6">
        <f t="shared" si="5"/>
        <v>1100</v>
      </c>
      <c r="P42" s="18"/>
      <c r="Q42" s="6"/>
    </row>
    <row r="43" spans="1:20" ht="15.75">
      <c r="A43" s="8" t="s">
        <v>82</v>
      </c>
      <c r="B43" s="16" t="s">
        <v>69</v>
      </c>
      <c r="C43" s="13">
        <v>3000</v>
      </c>
      <c r="D43" s="13">
        <v>3000</v>
      </c>
      <c r="E43" s="6">
        <f t="shared" si="0"/>
        <v>0</v>
      </c>
      <c r="F43" s="13">
        <v>4300</v>
      </c>
      <c r="G43" s="6">
        <f t="shared" si="1"/>
        <v>1300</v>
      </c>
      <c r="H43" s="17">
        <v>4300</v>
      </c>
      <c r="I43" s="15">
        <f t="shared" si="2"/>
        <v>0</v>
      </c>
      <c r="J43" s="14">
        <v>4300</v>
      </c>
      <c r="K43" s="15">
        <f t="shared" si="3"/>
        <v>0</v>
      </c>
      <c r="L43" s="14">
        <v>4300</v>
      </c>
      <c r="M43" s="15">
        <f t="shared" si="4"/>
        <v>0</v>
      </c>
      <c r="N43" s="17">
        <v>4300</v>
      </c>
      <c r="O43" s="6">
        <f t="shared" si="5"/>
        <v>0</v>
      </c>
      <c r="P43" s="18"/>
      <c r="Q43" s="6"/>
    </row>
    <row r="44" spans="1:20" ht="15.75">
      <c r="A44" s="8" t="s">
        <v>83</v>
      </c>
      <c r="B44" s="16" t="s">
        <v>70</v>
      </c>
      <c r="C44" s="13">
        <v>3000</v>
      </c>
      <c r="D44" s="13">
        <v>3000</v>
      </c>
      <c r="E44" s="6">
        <f t="shared" si="0"/>
        <v>0</v>
      </c>
      <c r="F44" s="13">
        <v>4300</v>
      </c>
      <c r="G44" s="6">
        <f t="shared" si="1"/>
        <v>1300</v>
      </c>
      <c r="H44" s="17">
        <v>4300</v>
      </c>
      <c r="I44" s="15">
        <f t="shared" si="2"/>
        <v>0</v>
      </c>
      <c r="J44" s="14">
        <v>4300</v>
      </c>
      <c r="K44" s="15">
        <f t="shared" si="3"/>
        <v>0</v>
      </c>
      <c r="L44" s="14">
        <v>4300</v>
      </c>
      <c r="M44" s="15">
        <f t="shared" si="4"/>
        <v>0</v>
      </c>
      <c r="N44" s="17">
        <v>4300</v>
      </c>
      <c r="O44" s="6">
        <f t="shared" si="5"/>
        <v>0</v>
      </c>
      <c r="P44" s="18"/>
      <c r="Q44" s="6"/>
    </row>
    <row r="45" spans="1:20" ht="15.75">
      <c r="A45" s="8" t="s">
        <v>84</v>
      </c>
      <c r="B45" s="16" t="s">
        <v>61</v>
      </c>
      <c r="C45" s="13">
        <v>11643</v>
      </c>
      <c r="D45" s="13">
        <v>11643</v>
      </c>
      <c r="E45" s="6">
        <f t="shared" si="0"/>
        <v>0</v>
      </c>
      <c r="F45" s="13">
        <v>11643</v>
      </c>
      <c r="G45" s="6">
        <f t="shared" si="1"/>
        <v>0</v>
      </c>
      <c r="H45" s="17">
        <v>11643</v>
      </c>
      <c r="I45" s="15">
        <f t="shared" si="2"/>
        <v>0</v>
      </c>
      <c r="J45" s="14">
        <v>11643</v>
      </c>
      <c r="K45" s="15">
        <f t="shared" si="3"/>
        <v>0</v>
      </c>
      <c r="L45" s="14">
        <v>11043</v>
      </c>
      <c r="M45" s="15">
        <f t="shared" si="4"/>
        <v>-600</v>
      </c>
      <c r="N45" s="17">
        <v>11043</v>
      </c>
      <c r="O45" s="6">
        <f t="shared" si="5"/>
        <v>0</v>
      </c>
      <c r="P45" s="18"/>
      <c r="Q45" s="6"/>
    </row>
    <row r="46" spans="1:20" ht="15.75">
      <c r="A46" s="8" t="s">
        <v>85</v>
      </c>
      <c r="B46" s="16" t="s">
        <v>62</v>
      </c>
      <c r="C46" s="13">
        <v>11643</v>
      </c>
      <c r="D46" s="13">
        <v>11643</v>
      </c>
      <c r="E46" s="6">
        <f t="shared" si="0"/>
        <v>0</v>
      </c>
      <c r="F46" s="13">
        <v>11643</v>
      </c>
      <c r="G46" s="6">
        <f t="shared" si="1"/>
        <v>0</v>
      </c>
      <c r="H46" s="17">
        <v>11643</v>
      </c>
      <c r="I46" s="15">
        <f t="shared" si="2"/>
        <v>0</v>
      </c>
      <c r="J46" s="14">
        <v>11643</v>
      </c>
      <c r="K46" s="15">
        <f t="shared" si="3"/>
        <v>0</v>
      </c>
      <c r="L46" s="14">
        <v>11043</v>
      </c>
      <c r="M46" s="15">
        <f t="shared" si="4"/>
        <v>-600</v>
      </c>
      <c r="N46" s="17">
        <v>11043</v>
      </c>
      <c r="O46" s="6">
        <f t="shared" si="5"/>
        <v>0</v>
      </c>
      <c r="P46" s="18"/>
      <c r="Q46" s="6"/>
    </row>
    <row r="47" spans="1:20">
      <c r="C47" s="2"/>
      <c r="D47" s="2"/>
      <c r="E47" s="2"/>
      <c r="F47" s="2"/>
      <c r="G47" s="2"/>
      <c r="J47" s="4"/>
      <c r="K47" s="4"/>
      <c r="L47" s="4"/>
      <c r="O47" s="4"/>
      <c r="Q47" s="4"/>
      <c r="R47" s="4"/>
      <c r="S47" s="4"/>
      <c r="T47" s="4"/>
    </row>
  </sheetData>
  <mergeCells count="4">
    <mergeCell ref="A1:Q1"/>
    <mergeCell ref="B2:B3"/>
    <mergeCell ref="A2:A3"/>
    <mergeCell ref="C2:Q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2021-05-30T22:07:35Z</dcterms:modified>
</cp:coreProperties>
</file>